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13_ncr:1_{0BD233C7-D605-4AF9-BD08-E4B53396F3A5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Foglio1" sheetId="1" r:id="rId1"/>
  </sheets>
  <definedNames>
    <definedName name="_xlnm.Print_Area" localSheetId="0">Foglio1!$A$1:$G$112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G77" i="1"/>
  <c r="G48" i="1"/>
  <c r="G30" i="1"/>
  <c r="E20" i="1"/>
  <c r="G20" i="1" s="1"/>
  <c r="G62" i="1"/>
  <c r="E5" i="1"/>
  <c r="G5" i="1" s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68" i="1"/>
  <c r="G66" i="1"/>
  <c r="G67" i="1"/>
  <c r="G70" i="1"/>
  <c r="G54" i="1"/>
  <c r="G50" i="1"/>
  <c r="G36" i="1"/>
  <c r="G32" i="1"/>
  <c r="E22" i="1"/>
  <c r="G22" i="1" s="1"/>
  <c r="E21" i="1"/>
  <c r="G21" i="1" s="1"/>
  <c r="G71" i="1"/>
  <c r="G72" i="1"/>
  <c r="G73" i="1"/>
  <c r="G74" i="1"/>
  <c r="G75" i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G60" i="1"/>
  <c r="G42" i="1"/>
  <c r="G65" i="1"/>
  <c r="G76" i="1" l="1"/>
  <c r="G59" i="1"/>
  <c r="G41" i="1"/>
  <c r="G58" i="1"/>
  <c r="G40" i="1"/>
  <c r="G24" i="1"/>
  <c r="G97" i="1" s="1"/>
  <c r="G101" i="1" s="1"/>
  <c r="G26" i="1"/>
  <c r="G27" i="1"/>
  <c r="G28" i="1"/>
  <c r="G29" i="1"/>
  <c r="G31" i="1"/>
  <c r="G33" i="1"/>
  <c r="G34" i="1"/>
  <c r="G35" i="1"/>
  <c r="G37" i="1"/>
  <c r="G38" i="1"/>
  <c r="G39" i="1"/>
  <c r="G44" i="1"/>
  <c r="G45" i="1"/>
  <c r="G46" i="1"/>
  <c r="G47" i="1"/>
  <c r="G49" i="1"/>
  <c r="G51" i="1"/>
  <c r="G52" i="1"/>
  <c r="G53" i="1"/>
  <c r="G55" i="1"/>
  <c r="G56" i="1"/>
  <c r="G57" i="1"/>
  <c r="G64" i="1"/>
  <c r="G78" i="1"/>
  <c r="G79" i="1"/>
  <c r="G80" i="1"/>
  <c r="G81" i="1"/>
  <c r="G98" i="1" l="1"/>
  <c r="G95" i="1"/>
  <c r="G102" i="1" l="1"/>
  <c r="G104" i="1" s="1"/>
  <c r="G99" i="1"/>
</calcChain>
</file>

<file path=xl/sharedStrings.xml><?xml version="1.0" encoding="utf-8"?>
<sst xmlns="http://schemas.openxmlformats.org/spreadsheetml/2006/main" count="242" uniqueCount="211">
  <si>
    <t>EAN</t>
  </si>
  <si>
    <t>RETAIL PRICE</t>
  </si>
  <si>
    <t>EXP PRICE</t>
  </si>
  <si>
    <t>Q.TY</t>
  </si>
  <si>
    <t>TOTAL</t>
  </si>
  <si>
    <t>HF-NNOTE01010</t>
  </si>
  <si>
    <t>NEW LEATHER EXTRAIT DE PARFUM 50ml</t>
  </si>
  <si>
    <t>HF-NNOTE02010</t>
  </si>
  <si>
    <t>CARAMELO VANILLA EXTRAIT DE PARFUM 50ml</t>
  </si>
  <si>
    <t>HF-NNOTE03010</t>
  </si>
  <si>
    <t>TALCO EXTRAIT DE PARFUM 50ml</t>
  </si>
  <si>
    <t>HF-NNOTE04010</t>
  </si>
  <si>
    <t>ROSA LIMONE EXTRAIT DE PARFUM 50ml</t>
  </si>
  <si>
    <t>HF-NNOTE05010</t>
  </si>
  <si>
    <t>COCKTAIL MARACUJA EXTRAIT DE PARFUM 50ml</t>
  </si>
  <si>
    <t>HF-NNOTE06010</t>
  </si>
  <si>
    <t>QUEEN OF THE SEA EXTRAIT DE PARFUM 50ml</t>
  </si>
  <si>
    <t>HF-NNOTE07010</t>
  </si>
  <si>
    <t>OSMANTO SHOCK EXTRAIT DE PARFUM 50ml</t>
  </si>
  <si>
    <t>HF-NNOTH02010</t>
  </si>
  <si>
    <t>LATTE DI CHERRY EXTRAIT DE PARFUM 50ml</t>
  </si>
  <si>
    <t>HF-NNOTE08010</t>
  </si>
  <si>
    <t>EROTIKA MINIMALE EXTRAIT DE PARFUM 50 ML</t>
  </si>
  <si>
    <t>HF-NNOTE10010</t>
  </si>
  <si>
    <t>LATTE MIMOSA EDP EXTRAIT DE PARFUM  50 ML</t>
  </si>
  <si>
    <t>HF-NNOTE11010</t>
  </si>
  <si>
    <t>BONBONS A LA VIOLETTE  EXTRAIT DE PARFUM  50 ML</t>
  </si>
  <si>
    <t>8051706741027</t>
  </si>
  <si>
    <t>HF-NNOTE12010</t>
  </si>
  <si>
    <t xml:space="preserve">AKIGALA MANDARINO EXTRAIT DE PARFUM 50 ML </t>
  </si>
  <si>
    <t>NOVELTY</t>
  </si>
  <si>
    <t xml:space="preserve"> EXP PRICE </t>
  </si>
  <si>
    <t>HF-NNOTH01010</t>
  </si>
  <si>
    <t>MUSK COMPLEXITY EXTRAIT DE PARFUM 50ml</t>
  </si>
  <si>
    <t xml:space="preserve">D I S C O V E R Y   K I T </t>
  </si>
  <si>
    <t>P O S M   TESTER</t>
  </si>
  <si>
    <t>HF-NNOTE01080</t>
  </si>
  <si>
    <t>Tester New Leather EXTRAIT DE PARFUM 50 ml</t>
  </si>
  <si>
    <t>HF-NNOTE02080</t>
  </si>
  <si>
    <t>Tester Caramelo Vanilla EXTRAIT DE PARFUM 50 ml</t>
  </si>
  <si>
    <t>HF-NNOTE03080</t>
  </si>
  <si>
    <t>Tester Talco EXTRAIT DE PARFUM 50 ml</t>
  </si>
  <si>
    <t>HF-NNOTE04080</t>
  </si>
  <si>
    <t>Tester Rosa Limone EXTRAIT DE PARFUM 50 ml</t>
  </si>
  <si>
    <t>HF-NNOTE05080</t>
  </si>
  <si>
    <t>Tester Cocktail Maracuja EXTRAIT DE PARFUM 50 ml</t>
  </si>
  <si>
    <t>HF-NNOTE06080</t>
  </si>
  <si>
    <t>Tester Queen of The Sea EXTRAIT DE PARFUM 50 ml</t>
  </si>
  <si>
    <t>HF-NNOTE07080</t>
  </si>
  <si>
    <t>Tester Osmanto Shock EXTRAIT DE PARFUM 50 ml</t>
  </si>
  <si>
    <t>HF-NNOTH01080</t>
  </si>
  <si>
    <t>Tester Musk Complexity EXTRAIT DE PARFUM 50 ml</t>
  </si>
  <si>
    <t>HF-NNOTH02080</t>
  </si>
  <si>
    <t>Tester Latte di Cherry EXTRAIT DE PARFUM 50 ml</t>
  </si>
  <si>
    <t>HF-NNOTE08080</t>
  </si>
  <si>
    <t>Tester Erotika Minimale EXTRAIT DE PARFUM 50 ml</t>
  </si>
  <si>
    <t>HF-NNOTE10080</t>
  </si>
  <si>
    <t>Tester Latte Mimosa EXTRAIT DE PARFUM 50 ml</t>
  </si>
  <si>
    <t>HF-NNOTE11080</t>
  </si>
  <si>
    <t>Tester BONBONS A LA VIOLETTE EXTRAIT DE PARFUM 50ml</t>
  </si>
  <si>
    <t>HF-NNOTE12080</t>
  </si>
  <si>
    <t>Tester AKIGALA MANDARINO EXTRAIT DE PARFUM 50ml</t>
  </si>
  <si>
    <t>P O S M   SAMPLE</t>
  </si>
  <si>
    <t>HP-NNOTX00081</t>
  </si>
  <si>
    <t>NEW NOTES - CORPORATE BLOTTER 50 pcs</t>
  </si>
  <si>
    <t>HP-NNOTX00083</t>
  </si>
  <si>
    <t xml:space="preserve">NEW NOTES - WRAPPING PAPER 50x70 cm ( 1 pack of 50 pcs) </t>
  </si>
  <si>
    <t>HP-NNOTX00082</t>
  </si>
  <si>
    <t>NEW NOTES - SHOPPING BAG</t>
  </si>
  <si>
    <t>HP-NNOTX00092</t>
  </si>
  <si>
    <t>NEW NOTES - TESTER STAND EROTIKA MINIMALE</t>
  </si>
  <si>
    <t>HP-NNOTX00129</t>
  </si>
  <si>
    <t>NEW NOTES - TESTER STAND AKIGALA MANDARINO</t>
  </si>
  <si>
    <t>HP-NNOTX00100</t>
  </si>
  <si>
    <t>NEW NOTES - CORPORATE WINDOW PANEL</t>
  </si>
  <si>
    <t>HP-NNOTX00101</t>
  </si>
  <si>
    <t>NEW NOTES - CARAMELO VANILLA WINDOW PANEL</t>
  </si>
  <si>
    <t>HP-NNOTX00103</t>
  </si>
  <si>
    <t>NEW NOTES - LATTE DI CHERRY WINDOW PANEL</t>
  </si>
  <si>
    <t>HP-NNOTX00108</t>
  </si>
  <si>
    <t>NEW NOTES - ROSA LIMONE WINDOW PANEL</t>
  </si>
  <si>
    <t>HP-NNOTX00109</t>
  </si>
  <si>
    <t>NEW NOTES - COCKTAIL MARACUJA WINDOW PANEL</t>
  </si>
  <si>
    <t>HP-NNOTX00110</t>
  </si>
  <si>
    <t>NEW NOTES - EROTIKA MINIMALE WINDOW PANEL</t>
  </si>
  <si>
    <t>8051706741706</t>
  </si>
  <si>
    <t>HP-NNOTX00111</t>
  </si>
  <si>
    <t>NEW NOTES - LATTE MIMOSA WINDOW PANEL</t>
  </si>
  <si>
    <t>HP-NNOTX00122</t>
  </si>
  <si>
    <t>NEW NOTES - BONBONS A LA VIOLETTE  WINDOW PANEL</t>
  </si>
  <si>
    <t>HP-NNOTX00128</t>
  </si>
  <si>
    <t>NEW NOTES - AKIGALA MANDARINO WINDOW PANEL</t>
  </si>
  <si>
    <t>TOTAL NN Ordered</t>
  </si>
  <si>
    <t>COMPANY</t>
  </si>
  <si>
    <t>TOTAL POSM Ordered</t>
  </si>
  <si>
    <t>COMPANY VAT</t>
  </si>
  <si>
    <t>% POSM ORDER</t>
  </si>
  <si>
    <t>ADDRESS</t>
  </si>
  <si>
    <t>% POSM FREE</t>
  </si>
  <si>
    <t>ZIP</t>
  </si>
  <si>
    <t>AMOUNT POSM FREE</t>
  </si>
  <si>
    <t>TOWN</t>
  </si>
  <si>
    <t>DIFFERENCE POSM TO PAY</t>
  </si>
  <si>
    <t>COUNTRY</t>
  </si>
  <si>
    <t>COEFFICIENT</t>
  </si>
  <si>
    <t>PHONE</t>
  </si>
  <si>
    <t>CONTACT PERSON</t>
  </si>
  <si>
    <t>DELIVERY</t>
  </si>
  <si>
    <t xml:space="preserve">PHONE </t>
  </si>
  <si>
    <t>NOTES</t>
  </si>
  <si>
    <t>HP-NNOTX00116</t>
  </si>
  <si>
    <t>HP-NNOTX00117</t>
  </si>
  <si>
    <t>HP-NNOTX00118</t>
  </si>
  <si>
    <t>MONKEY SMALL ARGUING</t>
  </si>
  <si>
    <t>MONKEY SMALL PUSHING</t>
  </si>
  <si>
    <t>MONKEY SMALL DREAMING</t>
  </si>
  <si>
    <t>HP-NNOTX00080</t>
  </si>
  <si>
    <t>BLOTTER NEW NOTES PACK (50 pcs) SQUARED</t>
  </si>
  <si>
    <t xml:space="preserve">LATTE PISTACHIO  EXTRAIT DE PARFUM 50 ML </t>
  </si>
  <si>
    <t>HF-NNOTE13010</t>
  </si>
  <si>
    <t>Tester LATTE PISTACHIO EXTRAIT DE PARFUM 50ml</t>
  </si>
  <si>
    <t>HF-NNOTE13080</t>
  </si>
  <si>
    <t xml:space="preserve">C O N T E M P O R A R Y   B L E N D   C O L L E C T I O N </t>
  </si>
  <si>
    <t>HP-NNOTX00136</t>
  </si>
  <si>
    <t>NEW NOTES - LATTE PISTACHIO WINDOW PANEL</t>
  </si>
  <si>
    <t>P O S M   P R O F U M O</t>
  </si>
  <si>
    <t xml:space="preserve">P O S M  </t>
  </si>
  <si>
    <t>ORDER FORM 2025</t>
  </si>
  <si>
    <t>HP-NNOTX99030</t>
  </si>
  <si>
    <t>0</t>
  </si>
  <si>
    <t>M O D E R N   L I Q U I D   C O L L E C T I O N</t>
  </si>
  <si>
    <t>HF-NNOTM02010</t>
  </si>
  <si>
    <t>HF-NNOTM04010</t>
  </si>
  <si>
    <t>HF-NNOTM02080</t>
  </si>
  <si>
    <t>HF-NNOTM04080</t>
  </si>
  <si>
    <t>HF-NNOTM02099</t>
  </si>
  <si>
    <t>HF-NNOTM04099</t>
  </si>
  <si>
    <r>
      <t xml:space="preserve">Sample FELINA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</si>
  <si>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MANGOMINA D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</si>
  <si>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NEW NOTES - FELINA WINDOW PANEL</t>
  </si>
  <si>
    <t>HP-NNOTX00139</t>
  </si>
  <si>
    <t>8051706744356</t>
  </si>
  <si>
    <t>NEW NOTES - MANGOMINA WINDOW PANEL</t>
  </si>
  <si>
    <t>HP-NNOTX00140</t>
  </si>
  <si>
    <t>DISCOUNT</t>
  </si>
  <si>
    <t>Tester Felina  EXTRAIT DE PARFUM 60 ml</t>
  </si>
  <si>
    <t>Tester MANGOMINA D EXTRAIT DE PARFUM 60ml</t>
  </si>
  <si>
    <t>FELINA EXTRAIT DE PARFUM 60ml</t>
  </si>
  <si>
    <t>MANGOMINA D EXTRAIT DE PARFUM 60ml</t>
  </si>
  <si>
    <t xml:space="preserve">DATE: </t>
  </si>
  <si>
    <t>HF-NNOTE00222</t>
  </si>
  <si>
    <t>DISCOVERY KIT (14pc 2ml)</t>
  </si>
  <si>
    <t>HF-NNOTE12099</t>
  </si>
  <si>
    <r>
      <t xml:space="preserve">Sample AKIGALA MANDARINO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</si>
  <si>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HF-NNOTE02099</t>
  </si>
  <si>
    <r>
      <t xml:space="preserve">Sample CARAMELO VANILLA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</si>
  <si>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COCKTAIL MARAKUJA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</si>
  <si>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HF-NNOTE05099</t>
  </si>
  <si>
    <t>HF-NNOTE10099</t>
  </si>
  <si>
    <r>
      <t xml:space="preserve">Sample LATTE MIMOSA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</si>
  <si>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HF-NNOTE13099</t>
  </si>
  <si>
    <r>
      <t xml:space="preserve">Sample LATTE PISTACHIO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</si>
  <si>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HF-NNOTE11099</t>
  </si>
  <si>
    <r>
      <t xml:space="preserve">Sample BONBONS A LA VIOLETTE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</si>
  <si>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HF-NNOTE08099</t>
  </si>
  <si>
    <r>
      <t xml:space="preserve">Sample EROTIKA MINIMALE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</si>
  <si>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HF-NNOTH02099</t>
  </si>
  <si>
    <r>
      <t xml:space="preserve">Sample LATTE DI CHERRY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</si>
  <si>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HF-NNOTH01099</t>
  </si>
  <si>
    <t>HF-NNOTE01099</t>
  </si>
  <si>
    <t>HP-NNOTX00148</t>
  </si>
  <si>
    <t>8051706744677</t>
  </si>
  <si>
    <t>HP-NNOTX00147</t>
  </si>
  <si>
    <t>8051706744660</t>
  </si>
  <si>
    <r>
      <t xml:space="preserve">Sample MUSK COMPLEXITY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</si>
  <si>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r>
      <t xml:space="preserve">Sample NEW LEATHER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</si>
  <si>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HF-NNOTE07099</t>
  </si>
  <si>
    <r>
      <t xml:space="preserve">Sample OSMANTO SHOCK 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</si>
  <si>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HF-NNOTE06099</t>
  </si>
  <si>
    <r>
      <t xml:space="preserve">Sample QUEEN OF THE SEA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</si>
  <si>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HF-NNOTE04099</t>
  </si>
  <si>
    <r>
      <t xml:space="preserve">Sample ROSA LIMONE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</si>
  <si>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HF-NNOTE03099</t>
  </si>
  <si>
    <r>
      <t xml:space="preserve">Sample TALCO 2ml
</t>
    </r>
    <r>
      <rPr>
        <b/>
        <sz val="11"/>
        <color rgb="FFFF0000"/>
        <rFont val="Calibri"/>
        <family val="2"/>
      </rPr>
      <t>This product must be ordered in multiples of 8, as single vials are not available.</t>
    </r>
  </si>
  <si>
    <t>TESTER STAND NEW NOTES 64x32x18 cm</t>
  </si>
  <si>
    <t>HP-NNOTX00102</t>
  </si>
  <si>
    <t>NEW NOTES - NEW LEATHER WINDOW PANEL</t>
  </si>
  <si>
    <t>HP-NNOTX00104</t>
  </si>
  <si>
    <t>NEW NOTES - MUSK COMPLEXITY WINDOW PANEL</t>
  </si>
  <si>
    <t>8051706741713</t>
  </si>
  <si>
    <t>HP-NNOTX00105</t>
  </si>
  <si>
    <t>NEW NOTES - QUEEN OF THE SEA  WINDOW PANEL</t>
  </si>
  <si>
    <t>HP-NNOTX00106</t>
  </si>
  <si>
    <t>NEW NOTES - OSMANTO SHOCK WINDOW PANEL</t>
  </si>
  <si>
    <t>HP-NNOTX00107</t>
  </si>
  <si>
    <t>NEW NOTES - TALCO WINDOW PANEL</t>
  </si>
  <si>
    <t>REGLETTE NEW NOTES 65x4 cm</t>
  </si>
  <si>
    <t>GWP - EXPERIENCE KIT NNOTES CONTEMPORARY BLEND COLLECTION</t>
  </si>
  <si>
    <t>HP-NNOTX00152</t>
  </si>
  <si>
    <t>PR BOX SET EROTIKA MAXIMALE</t>
  </si>
  <si>
    <t>HF-NNOTM01010</t>
  </si>
  <si>
    <t>EROTIKA MAXIMALE EXTRAIT DE PARFUM 50 ML</t>
  </si>
  <si>
    <t>HF-NNOTM01080</t>
  </si>
  <si>
    <t>Tester Erotika Maximale EXTRAIT DE PARFUM 50 ml</t>
  </si>
  <si>
    <t>HF-NNOTM01099</t>
  </si>
  <si>
    <r>
      <t xml:space="preserve">"Sample EROTIKA MAXIMALE  2ml
</t>
    </r>
    <r>
      <rPr>
        <b/>
        <sz val="11"/>
        <color rgb="FFFF0000"/>
        <rFont val="Calibri"/>
        <family val="2"/>
      </rPr>
      <t>This product must be ordered in multiples of 8, as single vials are not available."</t>
    </r>
  </si>
  <si>
    <t>HP-NNOTX00155</t>
  </si>
  <si>
    <t>NEW NOTES - EROTIKA MAXIMALE WINDOW PANEL</t>
  </si>
  <si>
    <t>NOVELTY, AVAILABLE FROM SEPTEMBER 22d!</t>
  </si>
  <si>
    <t>HP-NNOTX98030</t>
  </si>
  <si>
    <t>GWP - EXPERIENCE KIT NNOTES MODERN LIQUIDS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</si>
</sst>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 &quot;[$€-2]&quot; &quot;* #,##0.0&quot; &quot;;&quot;-&quot;[$€-2]&quot; &quot;* #,##0.0&quot; &quot;;&quot; &quot;[$€-2]&quot; &quot;* &quot;-&quot;??&quot; &quot;"/>
    <numFmt numFmtId="165" formatCode="&quot; &quot;[$€-2]&quot; &quot;* #,##0&quot; &quot;;&quot;-&quot;[$€-2]&quot; &quot;* #,##0&quot; &quot;;&quot; &quot;[$€-2]&quot; &quot;* &quot;-&quot;??&quot; &quot;"/>
    <numFmt numFmtId="166" formatCode="[$€-2]&quot; &quot;#,##0.00"/>
    <numFmt numFmtId="167" formatCode="[$€-2]&quot; &quot;0.00"/>
    <numFmt numFmtId="168" formatCode="&quot; &quot;* #,##0&quot;   &quot;;&quot;-&quot;* #,##0&quot;   &quot;;&quot; &quot;* &quot;-&quot;??&quot;   &quot;"/>
    <numFmt numFmtId="169" formatCode="&quot; &quot;[$€-2]&quot; &quot;* #,##0.00&quot; &quot;;&quot;-&quot;[$€-2]&quot; &quot;* #,##0.00&quot; &quot;;&quot; &quot;[$€-2]&quot; &quot;* &quot;-&quot;??&quot; &quot;"/>
    <numFmt numFmtId="170" formatCode="&quot; &quot;[$€-2]* #,##0.00&quot; &quot;;&quot; &quot;[$€-2]* \(#,##0.00&quot;) &quot;;&quot; &quot;[$€-2]* &quot;-&quot;??"/>
    <numFmt numFmtId="171" formatCode="&quot; &quot;* #,##0.0&quot;   &quot;;&quot;-&quot;* #,##0.0&quot;   &quot;;&quot; &quot;* &quot;-&quot;??&quot;   &quot;"/>
    <numFmt numFmtId="172" formatCode="#,##0.00&quot; &quot;;&quot;-&quot;#,##0.00&quot; &quot;"/>
    <numFmt numFmtId="173" formatCode="#,##0.00&quot; €&quot;"/>
    <numFmt numFmtId="174" formatCode="[$€-2]\ #,##0.00"/>
  </numFmts>
  <fonts count="22" x14ac:knownFonts="1">
    <font>
      <sz val="11"/>
      <color indexed="8"/>
      <name val="Calibri"/>
    </font>
    <font>
      <sz val="18"/>
      <color indexed="8"/>
      <name val="Courier"/>
      <family val="3"/>
    </font>
    <font>
      <b/>
      <sz val="10"/>
      <color indexed="8"/>
      <name val="Arial"/>
      <family val="2"/>
    </font>
    <font>
      <sz val="12"/>
      <color indexed="8"/>
      <name val="Courier"/>
      <family val="3"/>
    </font>
    <font>
      <b/>
      <sz val="16"/>
      <color indexed="11"/>
      <name val="Calibri"/>
      <family val="2"/>
    </font>
    <font>
      <b/>
      <sz val="12"/>
      <color indexed="11"/>
      <name val="Calibri"/>
      <family val="2"/>
    </font>
    <font>
      <b/>
      <sz val="12"/>
      <color indexed="9"/>
      <name val="Courier"/>
      <family val="3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b/>
      <sz val="10"/>
      <color indexed="13"/>
      <name val="Arial"/>
      <family val="2"/>
    </font>
    <font>
      <sz val="10"/>
      <color indexed="14"/>
      <name val="Courier"/>
      <family val="3"/>
    </font>
    <font>
      <b/>
      <sz val="10"/>
      <color indexed="15"/>
      <name val="Arial"/>
      <family val="2"/>
    </font>
    <font>
      <b/>
      <sz val="12"/>
      <color indexed="8"/>
      <name val="Courier"/>
      <family val="3"/>
    </font>
    <font>
      <b/>
      <u/>
      <sz val="12"/>
      <color indexed="8"/>
      <name val="Courier"/>
      <family val="3"/>
    </font>
    <font>
      <sz val="11"/>
      <color indexed="8"/>
      <name val="Calibri"/>
      <family val="2"/>
    </font>
    <font>
      <b/>
      <sz val="11"/>
      <color rgb="FFFF00FF"/>
      <name val="Calibri"/>
      <family val="2"/>
    </font>
    <font>
      <b/>
      <sz val="12"/>
      <color theme="1"/>
      <name val="Courier"/>
      <family val="3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0"/>
      <name val="Courier"/>
      <family val="3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10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9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rgb="FF000000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58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0" fillId="2" borderId="9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/>
    </xf>
    <xf numFmtId="166" fontId="7" fillId="2" borderId="9" xfId="0" applyNumberFormat="1" applyFont="1" applyFill="1" applyBorder="1" applyAlignment="1">
      <alignment horizontal="center" vertical="center"/>
    </xf>
    <xf numFmtId="167" fontId="7" fillId="2" borderId="9" xfId="0" applyNumberFormat="1" applyFont="1" applyFill="1" applyBorder="1" applyAlignment="1">
      <alignment horizontal="center" vertical="center"/>
    </xf>
    <xf numFmtId="168" fontId="7" fillId="2" borderId="9" xfId="0" applyNumberFormat="1" applyFont="1" applyFill="1" applyBorder="1" applyAlignment="1">
      <alignment horizontal="center" vertical="center"/>
    </xf>
    <xf numFmtId="169" fontId="0" fillId="2" borderId="7" xfId="0" applyNumberFormat="1" applyFill="1" applyBorder="1" applyAlignment="1">
      <alignment vertical="center"/>
    </xf>
    <xf numFmtId="168" fontId="7" fillId="2" borderId="10" xfId="0" applyNumberFormat="1" applyFont="1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 wrapText="1"/>
    </xf>
    <xf numFmtId="166" fontId="7" fillId="2" borderId="10" xfId="0" applyNumberFormat="1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vertical="center"/>
    </xf>
    <xf numFmtId="1" fontId="0" fillId="2" borderId="9" xfId="0" applyNumberFormat="1" applyFill="1" applyBorder="1" applyAlignment="1">
      <alignment horizontal="center" vertical="center" wrapText="1"/>
    </xf>
    <xf numFmtId="170" fontId="7" fillId="2" borderId="9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0" fontId="7" fillId="2" borderId="7" xfId="0" applyFont="1" applyFill="1" applyBorder="1"/>
    <xf numFmtId="172" fontId="7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right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right" vertical="center"/>
    </xf>
    <xf numFmtId="10" fontId="12" fillId="2" borderId="7" xfId="0" applyNumberFormat="1" applyFont="1" applyFill="1" applyBorder="1" applyAlignment="1">
      <alignment horizontal="center" vertical="center"/>
    </xf>
    <xf numFmtId="173" fontId="13" fillId="2" borderId="7" xfId="0" applyNumberFormat="1" applyFont="1" applyFill="1" applyBorder="1" applyAlignment="1">
      <alignment horizontal="left" vertical="center"/>
    </xf>
    <xf numFmtId="172" fontId="7" fillId="2" borderId="1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right" vertical="center"/>
    </xf>
    <xf numFmtId="2" fontId="12" fillId="2" borderId="13" xfId="0" applyNumberFormat="1" applyFont="1" applyFill="1" applyBorder="1" applyAlignment="1">
      <alignment horizontal="center" vertical="center"/>
    </xf>
    <xf numFmtId="172" fontId="7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 vertical="center"/>
    </xf>
    <xf numFmtId="166" fontId="2" fillId="2" borderId="11" xfId="0" applyNumberFormat="1" applyFont="1" applyFill="1" applyBorder="1" applyAlignment="1">
      <alignment horizontal="center" vertical="center"/>
    </xf>
    <xf numFmtId="172" fontId="3" fillId="2" borderId="12" xfId="0" applyNumberFormat="1" applyFont="1" applyFill="1" applyBorder="1" applyAlignment="1">
      <alignment horizontal="center" vertical="center"/>
    </xf>
    <xf numFmtId="171" fontId="0" fillId="2" borderId="12" xfId="0" applyNumberFormat="1" applyFill="1" applyBorder="1" applyAlignment="1">
      <alignment vertical="center"/>
    </xf>
    <xf numFmtId="2" fontId="0" fillId="2" borderId="12" xfId="0" applyNumberFormat="1" applyFill="1" applyBorder="1" applyAlignment="1">
      <alignment vertical="center"/>
    </xf>
    <xf numFmtId="173" fontId="0" fillId="2" borderId="7" xfId="0" applyNumberFormat="1" applyFill="1" applyBorder="1" applyAlignment="1">
      <alignment vertical="center"/>
    </xf>
    <xf numFmtId="173" fontId="7" fillId="2" borderId="7" xfId="0" applyNumberFormat="1" applyFont="1" applyFill="1" applyBorder="1" applyAlignment="1">
      <alignment vertical="top"/>
    </xf>
    <xf numFmtId="0" fontId="0" fillId="2" borderId="6" xfId="0" applyFill="1" applyBorder="1" applyAlignment="1">
      <alignment vertical="center"/>
    </xf>
    <xf numFmtId="49" fontId="0" fillId="2" borderId="7" xfId="0" applyNumberFormat="1" applyFill="1" applyBorder="1" applyAlignment="1">
      <alignment vertical="center"/>
    </xf>
    <xf numFmtId="164" fontId="13" fillId="2" borderId="7" xfId="0" applyNumberFormat="1" applyFont="1" applyFill="1" applyBorder="1" applyAlignment="1">
      <alignment horizontal="center" vertical="center"/>
    </xf>
    <xf numFmtId="171" fontId="13" fillId="2" borderId="7" xfId="0" applyNumberFormat="1" applyFont="1" applyFill="1" applyBorder="1" applyAlignment="1">
      <alignment horizontal="center" vertical="center"/>
    </xf>
    <xf numFmtId="165" fontId="0" fillId="2" borderId="7" xfId="0" applyNumberFormat="1" applyFill="1" applyBorder="1" applyAlignment="1">
      <alignment vertical="center"/>
    </xf>
    <xf numFmtId="173" fontId="13" fillId="2" borderId="7" xfId="0" applyNumberFormat="1" applyFont="1" applyFill="1" applyBorder="1" applyAlignment="1">
      <alignment horizontal="center" vertical="center"/>
    </xf>
    <xf numFmtId="171" fontId="14" fillId="2" borderId="7" xfId="0" applyNumberFormat="1" applyFont="1" applyFill="1" applyBorder="1" applyAlignment="1">
      <alignment horizontal="center" vertical="center"/>
    </xf>
    <xf numFmtId="165" fontId="13" fillId="2" borderId="7" xfId="0" applyNumberFormat="1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171" fontId="0" fillId="2" borderId="16" xfId="0" applyNumberFormat="1" applyFill="1" applyBorder="1" applyAlignment="1">
      <alignment vertical="center"/>
    </xf>
    <xf numFmtId="165" fontId="0" fillId="2" borderId="16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166" fontId="7" fillId="2" borderId="20" xfId="0" applyNumberFormat="1" applyFont="1" applyFill="1" applyBorder="1" applyAlignment="1">
      <alignment horizontal="center" vertical="center"/>
    </xf>
    <xf numFmtId="167" fontId="7" fillId="2" borderId="20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vertical="center"/>
    </xf>
    <xf numFmtId="1" fontId="0" fillId="2" borderId="19" xfId="0" applyNumberFormat="1" applyFill="1" applyBorder="1" applyAlignment="1">
      <alignment horizontal="center" vertical="center"/>
    </xf>
    <xf numFmtId="166" fontId="7" fillId="2" borderId="19" xfId="0" applyNumberFormat="1" applyFont="1" applyFill="1" applyBorder="1" applyAlignment="1">
      <alignment horizontal="center" vertical="center"/>
    </xf>
    <xf numFmtId="167" fontId="7" fillId="2" borderId="19" xfId="0" applyNumberFormat="1" applyFont="1" applyFill="1" applyBorder="1" applyAlignment="1">
      <alignment horizontal="center" vertical="center"/>
    </xf>
    <xf numFmtId="168" fontId="7" fillId="2" borderId="1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0" fillId="2" borderId="7" xfId="0" applyFill="1" applyBorder="1"/>
    <xf numFmtId="0" fontId="9" fillId="2" borderId="7" xfId="0" applyFont="1" applyFill="1" applyBorder="1" applyAlignment="1">
      <alignment vertical="center"/>
    </xf>
    <xf numFmtId="167" fontId="7" fillId="2" borderId="25" xfId="0" applyNumberFormat="1" applyFont="1" applyFill="1" applyBorder="1" applyAlignment="1">
      <alignment horizontal="center" vertical="center"/>
    </xf>
    <xf numFmtId="166" fontId="7" fillId="2" borderId="18" xfId="0" applyNumberFormat="1" applyFont="1" applyFill="1" applyBorder="1" applyAlignment="1">
      <alignment horizontal="center" vertical="center"/>
    </xf>
    <xf numFmtId="171" fontId="3" fillId="2" borderId="7" xfId="0" applyNumberFormat="1" applyFont="1" applyFill="1" applyBorder="1" applyAlignment="1">
      <alignment horizontal="center" vertical="center"/>
    </xf>
    <xf numFmtId="49" fontId="7" fillId="2" borderId="7" xfId="0" applyNumberFormat="1" applyFont="1" applyFill="1" applyBorder="1" applyAlignment="1">
      <alignment vertical="center"/>
    </xf>
    <xf numFmtId="49" fontId="7" fillId="2" borderId="7" xfId="0" applyNumberFormat="1" applyFont="1" applyFill="1" applyBorder="1" applyAlignment="1">
      <alignment vertical="top"/>
    </xf>
    <xf numFmtId="173" fontId="7" fillId="2" borderId="7" xfId="0" applyNumberFormat="1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vertical="center"/>
    </xf>
    <xf numFmtId="49" fontId="13" fillId="2" borderId="7" xfId="0" applyNumberFormat="1" applyFont="1" applyFill="1" applyBorder="1" applyAlignment="1">
      <alignment vertical="center"/>
    </xf>
    <xf numFmtId="49" fontId="6" fillId="3" borderId="22" xfId="0" applyNumberFormat="1" applyFont="1" applyFill="1" applyBorder="1" applyAlignment="1">
      <alignment horizontal="left" vertical="center"/>
    </xf>
    <xf numFmtId="49" fontId="7" fillId="4" borderId="24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left" vertical="center"/>
    </xf>
    <xf numFmtId="49" fontId="3" fillId="2" borderId="31" xfId="0" applyNumberFormat="1" applyFont="1" applyFill="1" applyBorder="1" applyAlignment="1">
      <alignment vertical="center"/>
    </xf>
    <xf numFmtId="49" fontId="6" fillId="3" borderId="24" xfId="0" applyNumberFormat="1" applyFont="1" applyFill="1" applyBorder="1" applyAlignment="1">
      <alignment vertical="center" wrapText="1"/>
    </xf>
    <xf numFmtId="49" fontId="3" fillId="2" borderId="25" xfId="0" applyNumberFormat="1" applyFont="1" applyFill="1" applyBorder="1" applyAlignment="1">
      <alignment horizontal="center" vertical="center"/>
    </xf>
    <xf numFmtId="49" fontId="16" fillId="2" borderId="7" xfId="0" applyNumberFormat="1" applyFont="1" applyFill="1" applyBorder="1" applyAlignment="1">
      <alignment vertical="center"/>
    </xf>
    <xf numFmtId="49" fontId="15" fillId="2" borderId="19" xfId="0" applyNumberFormat="1" applyFont="1" applyFill="1" applyBorder="1" applyAlignment="1">
      <alignment vertical="center"/>
    </xf>
    <xf numFmtId="167" fontId="7" fillId="2" borderId="32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vertical="center"/>
    </xf>
    <xf numFmtId="49" fontId="0" fillId="2" borderId="24" xfId="0" applyNumberFormat="1" applyFill="1" applyBorder="1" applyAlignment="1">
      <alignment vertical="center" wrapText="1"/>
    </xf>
    <xf numFmtId="49" fontId="11" fillId="2" borderId="7" xfId="0" applyNumberFormat="1" applyFont="1" applyFill="1" applyBorder="1" applyAlignment="1">
      <alignment vertical="center"/>
    </xf>
    <xf numFmtId="49" fontId="0" fillId="2" borderId="21" xfId="0" applyNumberFormat="1" applyFill="1" applyBorder="1" applyAlignment="1">
      <alignment vertical="center"/>
    </xf>
    <xf numFmtId="1" fontId="0" fillId="2" borderId="21" xfId="0" applyNumberFormat="1" applyFill="1" applyBorder="1" applyAlignment="1">
      <alignment horizontal="center" vertical="center" wrapText="1"/>
    </xf>
    <xf numFmtId="170" fontId="7" fillId="2" borderId="21" xfId="0" applyNumberFormat="1" applyFont="1" applyFill="1" applyBorder="1" applyAlignment="1">
      <alignment horizontal="center" vertical="center"/>
    </xf>
    <xf numFmtId="166" fontId="7" fillId="2" borderId="21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" fontId="0" fillId="2" borderId="19" xfId="0" applyNumberFormat="1" applyFill="1" applyBorder="1" applyAlignment="1">
      <alignment horizontal="center" vertical="center" wrapText="1"/>
    </xf>
    <xf numFmtId="166" fontId="7" fillId="2" borderId="33" xfId="0" applyNumberFormat="1" applyFont="1" applyFill="1" applyBorder="1" applyAlignment="1">
      <alignment horizontal="center" vertical="center"/>
    </xf>
    <xf numFmtId="167" fontId="7" fillId="2" borderId="33" xfId="0" applyNumberFormat="1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vertical="center"/>
    </xf>
    <xf numFmtId="0" fontId="0" fillId="0" borderId="7" xfId="0" applyNumberFormat="1" applyBorder="1"/>
    <xf numFmtId="174" fontId="2" fillId="2" borderId="7" xfId="0" applyNumberFormat="1" applyFont="1" applyFill="1" applyBorder="1" applyAlignment="1">
      <alignment horizontal="center" vertical="center"/>
    </xf>
    <xf numFmtId="49" fontId="17" fillId="2" borderId="23" xfId="0" applyNumberFormat="1" applyFont="1" applyFill="1" applyBorder="1" applyAlignment="1">
      <alignment horizontal="center" vertical="center"/>
    </xf>
    <xf numFmtId="49" fontId="17" fillId="2" borderId="25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/>
    </xf>
    <xf numFmtId="49" fontId="15" fillId="2" borderId="9" xfId="0" applyNumberFormat="1" applyFont="1" applyFill="1" applyBorder="1" applyAlignment="1">
      <alignment vertical="center"/>
    </xf>
    <xf numFmtId="170" fontId="7" fillId="2" borderId="19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0" xfId="0" applyNumberFormat="1" applyFont="1" applyFill="1"/>
    <xf numFmtId="49" fontId="0" fillId="0" borderId="19" xfId="0" applyNumberFormat="1" applyFill="1" applyBorder="1" applyAlignment="1">
      <alignment horizontal="center" vertical="center" wrapText="1"/>
    </xf>
    <xf numFmtId="168" fontId="7" fillId="2" borderId="35" xfId="0" applyNumberFormat="1" applyFont="1" applyFill="1" applyBorder="1" applyAlignment="1">
      <alignment horizontal="center" vertical="center"/>
    </xf>
    <xf numFmtId="167" fontId="7" fillId="2" borderId="35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8" fontId="7" fillId="2" borderId="32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168" fontId="7" fillId="2" borderId="37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 wrapText="1"/>
    </xf>
    <xf numFmtId="166" fontId="7" fillId="2" borderId="35" xfId="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/>
    </xf>
    <xf numFmtId="2" fontId="7" fillId="2" borderId="35" xfId="0" applyNumberFormat="1" applyFont="1" applyFill="1" applyBorder="1" applyAlignment="1">
      <alignment horizontal="center" vertical="center"/>
    </xf>
    <xf numFmtId="49" fontId="18" fillId="0" borderId="20" xfId="0" applyNumberFormat="1" applyFont="1" applyFill="1" applyBorder="1" applyAlignment="1">
      <alignment vertical="center"/>
    </xf>
    <xf numFmtId="1" fontId="18" fillId="0" borderId="20" xfId="0" applyNumberFormat="1" applyFont="1" applyFill="1" applyBorder="1" applyAlignment="1">
      <alignment horizontal="center" vertical="center" wrapText="1"/>
    </xf>
    <xf numFmtId="170" fontId="19" fillId="0" borderId="20" xfId="0" applyNumberFormat="1" applyFont="1" applyFill="1" applyBorder="1" applyAlignment="1">
      <alignment horizontal="center" vertical="center"/>
    </xf>
    <xf numFmtId="166" fontId="19" fillId="0" borderId="20" xfId="0" applyNumberFormat="1" applyFont="1" applyFill="1" applyBorder="1" applyAlignment="1">
      <alignment horizontal="center" vertical="center"/>
    </xf>
    <xf numFmtId="168" fontId="7" fillId="0" borderId="21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vertical="center"/>
    </xf>
    <xf numFmtId="49" fontId="18" fillId="0" borderId="19" xfId="0" applyNumberFormat="1" applyFont="1" applyFill="1" applyBorder="1" applyAlignment="1">
      <alignment vertical="center"/>
    </xf>
    <xf numFmtId="1" fontId="18" fillId="0" borderId="19" xfId="0" applyNumberFormat="1" applyFont="1" applyFill="1" applyBorder="1" applyAlignment="1">
      <alignment horizontal="center" vertical="center" wrapText="1"/>
    </xf>
    <xf numFmtId="166" fontId="19" fillId="0" borderId="19" xfId="0" applyNumberFormat="1" applyFont="1" applyFill="1" applyBorder="1" applyAlignment="1">
      <alignment horizontal="center" vertical="center"/>
    </xf>
    <xf numFmtId="167" fontId="7" fillId="2" borderId="39" xfId="0" applyNumberFormat="1" applyFont="1" applyFill="1" applyBorder="1" applyAlignment="1">
      <alignment horizontal="center" vertical="center"/>
    </xf>
    <xf numFmtId="49" fontId="0" fillId="2" borderId="24" xfId="0" applyNumberFormat="1" applyFill="1" applyBorder="1" applyAlignment="1">
      <alignment vertical="center"/>
    </xf>
    <xf numFmtId="49" fontId="0" fillId="2" borderId="40" xfId="0" applyNumberFormat="1" applyFill="1" applyBorder="1" applyAlignment="1">
      <alignment vertical="center"/>
    </xf>
    <xf numFmtId="167" fontId="7" fillId="2" borderId="27" xfId="0" applyNumberFormat="1" applyFont="1" applyFill="1" applyBorder="1" applyAlignment="1">
      <alignment horizontal="center" vertical="center"/>
    </xf>
    <xf numFmtId="167" fontId="7" fillId="2" borderId="42" xfId="0" applyNumberFormat="1" applyFont="1" applyFill="1" applyBorder="1" applyAlignment="1">
      <alignment horizontal="center" vertical="center"/>
    </xf>
    <xf numFmtId="167" fontId="7" fillId="2" borderId="43" xfId="0" applyNumberFormat="1" applyFont="1" applyFill="1" applyBorder="1" applyAlignment="1">
      <alignment horizontal="center" vertical="center"/>
    </xf>
    <xf numFmtId="0" fontId="15" fillId="0" borderId="40" xfId="0" applyFont="1" applyBorder="1"/>
    <xf numFmtId="49" fontId="0" fillId="2" borderId="44" xfId="0" applyNumberFormat="1" applyFill="1" applyBorder="1" applyAlignment="1">
      <alignment vertical="center"/>
    </xf>
    <xf numFmtId="167" fontId="7" fillId="2" borderId="45" xfId="0" applyNumberFormat="1" applyFont="1" applyFill="1" applyBorder="1" applyAlignment="1">
      <alignment horizontal="center" vertical="center"/>
    </xf>
    <xf numFmtId="167" fontId="7" fillId="2" borderId="46" xfId="0" applyNumberFormat="1" applyFont="1" applyFill="1" applyBorder="1" applyAlignment="1">
      <alignment horizontal="center" vertical="center"/>
    </xf>
    <xf numFmtId="49" fontId="0" fillId="2" borderId="26" xfId="0" applyNumberFormat="1" applyFill="1" applyBorder="1" applyAlignment="1">
      <alignment vertical="center" wrapText="1"/>
    </xf>
    <xf numFmtId="49" fontId="0" fillId="2" borderId="40" xfId="0" applyNumberFormat="1" applyFill="1" applyBorder="1" applyAlignment="1">
      <alignment vertical="center" wrapText="1"/>
    </xf>
    <xf numFmtId="49" fontId="0" fillId="2" borderId="44" xfId="0" applyNumberFormat="1" applyFill="1" applyBorder="1" applyAlignment="1">
      <alignment vertical="center" wrapText="1"/>
    </xf>
    <xf numFmtId="0" fontId="15" fillId="0" borderId="44" xfId="0" applyFont="1" applyBorder="1"/>
    <xf numFmtId="167" fontId="7" fillId="2" borderId="48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vertical="center" wrapText="1"/>
    </xf>
    <xf numFmtId="167" fontId="19" fillId="0" borderId="25" xfId="0" applyNumberFormat="1" applyFont="1" applyFill="1" applyBorder="1" applyAlignment="1">
      <alignment horizontal="center" vertical="center"/>
    </xf>
    <xf numFmtId="49" fontId="18" fillId="0" borderId="40" xfId="0" applyNumberFormat="1" applyFont="1" applyFill="1" applyBorder="1" applyAlignment="1">
      <alignment vertical="center" wrapText="1"/>
    </xf>
    <xf numFmtId="167" fontId="12" fillId="2" borderId="51" xfId="0" applyNumberFormat="1" applyFont="1" applyFill="1" applyBorder="1" applyAlignment="1">
      <alignment horizontal="center" vertical="center"/>
    </xf>
    <xf numFmtId="49" fontId="15" fillId="2" borderId="52" xfId="0" applyNumberFormat="1" applyFont="1" applyFill="1" applyBorder="1" applyAlignment="1">
      <alignment vertical="center" wrapText="1"/>
    </xf>
    <xf numFmtId="49" fontId="15" fillId="2" borderId="21" xfId="0" applyNumberFormat="1" applyFont="1" applyFill="1" applyBorder="1" applyAlignment="1">
      <alignment vertical="center"/>
    </xf>
    <xf numFmtId="167" fontId="7" fillId="2" borderId="53" xfId="0" applyNumberFormat="1" applyFont="1" applyFill="1" applyBorder="1" applyAlignment="1">
      <alignment horizontal="center" vertical="center"/>
    </xf>
    <xf numFmtId="49" fontId="15" fillId="2" borderId="47" xfId="0" applyNumberFormat="1" applyFont="1" applyFill="1" applyBorder="1" applyAlignment="1">
      <alignment vertical="center" wrapText="1"/>
    </xf>
    <xf numFmtId="49" fontId="15" fillId="2" borderId="10" xfId="0" applyNumberFormat="1" applyFont="1" applyFill="1" applyBorder="1" applyAlignment="1">
      <alignment vertical="center"/>
    </xf>
    <xf numFmtId="49" fontId="15" fillId="2" borderId="41" xfId="0" applyNumberFormat="1" applyFont="1" applyFill="1" applyBorder="1" applyAlignment="1">
      <alignment vertical="center" wrapText="1"/>
    </xf>
    <xf numFmtId="166" fontId="7" fillId="2" borderId="7" xfId="0" applyNumberFormat="1" applyFont="1" applyFill="1" applyBorder="1" applyAlignment="1">
      <alignment horizontal="center" vertical="center"/>
    </xf>
    <xf numFmtId="0" fontId="18" fillId="0" borderId="32" xfId="0" applyNumberFormat="1" applyFont="1" applyFill="1" applyBorder="1"/>
    <xf numFmtId="49" fontId="2" fillId="2" borderId="49" xfId="0" applyNumberFormat="1" applyFont="1" applyFill="1" applyBorder="1" applyAlignment="1">
      <alignment horizontal="left" vertical="center" wrapText="1"/>
    </xf>
    <xf numFmtId="49" fontId="2" fillId="2" borderId="50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49" fontId="20" fillId="5" borderId="55" xfId="0" applyNumberFormat="1" applyFont="1" applyFill="1" applyBorder="1" applyAlignment="1" applyProtection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9" fontId="15" fillId="2" borderId="37" xfId="0" applyNumberFormat="1" applyFont="1" applyFill="1" applyBorder="1" applyAlignment="1">
      <alignment vertical="center"/>
    </xf>
    <xf numFmtId="168" fontId="7" fillId="0" borderId="19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vertical="center"/>
    </xf>
    <xf numFmtId="1" fontId="0" fillId="2" borderId="34" xfId="0" applyNumberForma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167" fontId="7" fillId="2" borderId="34" xfId="0" applyNumberFormat="1" applyFont="1" applyFill="1" applyBorder="1" applyAlignment="1">
      <alignment horizontal="center" vertical="center"/>
    </xf>
    <xf numFmtId="168" fontId="7" fillId="0" borderId="34" xfId="0" applyNumberFormat="1" applyFont="1" applyFill="1" applyBorder="1" applyAlignment="1">
      <alignment horizontal="center" vertical="center"/>
    </xf>
    <xf numFmtId="49" fontId="20" fillId="5" borderId="57" xfId="0" applyNumberFormat="1" applyFont="1" applyFill="1" applyBorder="1" applyAlignment="1" applyProtection="1">
      <alignment horizontal="left" vertical="center"/>
    </xf>
    <xf numFmtId="49" fontId="20" fillId="5" borderId="58" xfId="0" applyNumberFormat="1" applyFont="1" applyFill="1" applyBorder="1" applyAlignment="1" applyProtection="1">
      <alignment horizontal="left" vertical="center"/>
    </xf>
    <xf numFmtId="49" fontId="20" fillId="5" borderId="58" xfId="0" applyNumberFormat="1" applyFont="1" applyFill="1" applyBorder="1" applyAlignment="1" applyProtection="1">
      <alignment horizontal="center" vertical="center"/>
    </xf>
    <xf numFmtId="49" fontId="20" fillId="5" borderId="56" xfId="0" applyNumberFormat="1" applyFont="1" applyFill="1" applyBorder="1" applyAlignment="1" applyProtection="1">
      <alignment horizontal="left" vertical="center"/>
    </xf>
    <xf numFmtId="0" fontId="15" fillId="0" borderId="38" xfId="0" applyFont="1" applyBorder="1"/>
    <xf numFmtId="0" fontId="15" fillId="0" borderId="24" xfId="0" applyFont="1" applyBorder="1"/>
    <xf numFmtId="0" fontId="15" fillId="0" borderId="26" xfId="0" applyFont="1" applyBorder="1"/>
    <xf numFmtId="49" fontId="0" fillId="2" borderId="54" xfId="0" applyNumberFormat="1" applyFill="1" applyBorder="1" applyAlignment="1">
      <alignment vertical="center"/>
    </xf>
    <xf numFmtId="49" fontId="15" fillId="2" borderId="20" xfId="0" applyNumberFormat="1" applyFont="1" applyFill="1" applyBorder="1" applyAlignment="1">
      <alignment vertical="center"/>
    </xf>
    <xf numFmtId="1" fontId="15" fillId="2" borderId="37" xfId="0" applyNumberFormat="1" applyFont="1" applyFill="1" applyBorder="1" applyAlignment="1">
      <alignment horizontal="center"/>
    </xf>
    <xf numFmtId="1" fontId="15" fillId="2" borderId="19" xfId="0" applyNumberFormat="1" applyFont="1" applyFill="1" applyBorder="1" applyAlignment="1">
      <alignment horizontal="center" vertical="center"/>
    </xf>
    <xf numFmtId="1" fontId="15" fillId="2" borderId="9" xfId="0" applyNumberFormat="1" applyFont="1" applyFill="1" applyBorder="1" applyAlignment="1">
      <alignment horizontal="center"/>
    </xf>
    <xf numFmtId="1" fontId="15" fillId="2" borderId="33" xfId="0" applyNumberFormat="1" applyFont="1" applyFill="1" applyBorder="1" applyAlignment="1">
      <alignment horizontal="center" vertical="center"/>
    </xf>
    <xf numFmtId="1" fontId="15" fillId="2" borderId="20" xfId="0" applyNumberFormat="1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  <xf numFmtId="2" fontId="7" fillId="2" borderId="37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32" xfId="0" applyNumberFormat="1" applyFont="1" applyFill="1" applyBorder="1" applyAlignment="1">
      <alignment horizontal="center" vertical="center"/>
    </xf>
    <xf numFmtId="170" fontId="19" fillId="0" borderId="19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vertical="center" wrapText="1"/>
    </xf>
    <xf numFmtId="49" fontId="0" fillId="2" borderId="59" xfId="0" applyNumberFormat="1" applyFill="1" applyBorder="1" applyAlignment="1">
      <alignment vertical="center"/>
    </xf>
    <xf numFmtId="0" fontId="15" fillId="0" borderId="19" xfId="0" applyFont="1" applyBorder="1"/>
    <xf numFmtId="49" fontId="15" fillId="2" borderId="26" xfId="0" applyNumberFormat="1" applyFont="1" applyFill="1" applyBorder="1" applyAlignment="1">
      <alignment vertical="center" wrapText="1"/>
    </xf>
    <xf numFmtId="49" fontId="15" fillId="2" borderId="9" xfId="0" applyNumberFormat="1" applyFont="1" applyFill="1" applyBorder="1" applyAlignment="1">
      <alignment vertical="center" wrapText="1"/>
    </xf>
    <xf numFmtId="1" fontId="0" fillId="2" borderId="20" xfId="0" applyNumberForma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15" fillId="2" borderId="44" xfId="0" applyNumberFormat="1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49" fontId="15" fillId="2" borderId="44" xfId="0" applyNumberFormat="1" applyFont="1" applyFill="1" applyBorder="1" applyAlignment="1">
      <alignment vertical="center" wrapText="1"/>
    </xf>
    <xf numFmtId="167" fontId="7" fillId="0" borderId="43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0" xfId="0" applyNumberFormat="1" applyFill="1"/>
    <xf numFmtId="49" fontId="0" fillId="0" borderId="40" xfId="0" applyNumberFormat="1" applyFill="1" applyBorder="1" applyAlignment="1">
      <alignment vertical="center" wrapText="1"/>
    </xf>
    <xf numFmtId="49" fontId="0" fillId="0" borderId="19" xfId="0" applyNumberFormat="1" applyFill="1" applyBorder="1" applyAlignment="1">
      <alignment vertical="center"/>
    </xf>
    <xf numFmtId="1" fontId="0" fillId="0" borderId="19" xfId="0" applyNumberFormat="1" applyFill="1" applyBorder="1" applyAlignment="1">
      <alignment horizontal="center" vertical="center" wrapText="1"/>
    </xf>
    <xf numFmtId="170" fontId="7" fillId="0" borderId="19" xfId="0" applyNumberFormat="1" applyFont="1" applyFill="1" applyBorder="1" applyAlignment="1">
      <alignment horizontal="center" vertical="center"/>
    </xf>
    <xf numFmtId="166" fontId="7" fillId="0" borderId="19" xfId="0" applyNumberFormat="1" applyFont="1" applyFill="1" applyBorder="1" applyAlignment="1">
      <alignment horizontal="center" vertical="center"/>
    </xf>
    <xf numFmtId="0" fontId="0" fillId="0" borderId="19" xfId="0" applyFill="1" applyBorder="1"/>
    <xf numFmtId="49" fontId="15" fillId="0" borderId="19" xfId="0" applyNumberFormat="1" applyFont="1" applyFill="1" applyBorder="1" applyAlignment="1">
      <alignment vertical="center"/>
    </xf>
    <xf numFmtId="49" fontId="15" fillId="0" borderId="40" xfId="0" applyNumberFormat="1" applyFont="1" applyFill="1" applyBorder="1" applyAlignment="1">
      <alignment vertical="center" wrapText="1"/>
    </xf>
    <xf numFmtId="0" fontId="0" fillId="0" borderId="19" xfId="0" applyNumberFormat="1" applyFill="1" applyBorder="1"/>
    <xf numFmtId="49" fontId="20" fillId="5" borderId="57" xfId="0" applyNumberFormat="1" applyFont="1" applyFill="1" applyBorder="1" applyAlignment="1" applyProtection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/>
    </xf>
    <xf numFmtId="173" fontId="0" fillId="2" borderId="7" xfId="0" applyNumberFormat="1" applyFill="1" applyBorder="1" applyAlignment="1">
      <alignment horizontal="center" vertical="center"/>
    </xf>
    <xf numFmtId="173" fontId="7" fillId="2" borderId="7" xfId="0" applyNumberFormat="1" applyFont="1" applyFill="1" applyBorder="1" applyAlignment="1">
      <alignment horizontal="center" vertical="top"/>
    </xf>
    <xf numFmtId="173" fontId="7" fillId="2" borderId="7" xfId="0" applyNumberFormat="1" applyFon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49" fontId="18" fillId="0" borderId="60" xfId="0" applyNumberFormat="1" applyFont="1" applyFill="1" applyBorder="1" applyAlignment="1">
      <alignment vertical="center" wrapText="1"/>
    </xf>
    <xf numFmtId="49" fontId="18" fillId="0" borderId="61" xfId="0" applyNumberFormat="1" applyFont="1" applyFill="1" applyBorder="1" applyAlignment="1">
      <alignment vertical="center"/>
    </xf>
    <xf numFmtId="1" fontId="18" fillId="0" borderId="61" xfId="0" applyNumberFormat="1" applyFont="1" applyFill="1" applyBorder="1" applyAlignment="1">
      <alignment horizontal="center" vertical="center" wrapText="1"/>
    </xf>
    <xf numFmtId="166" fontId="19" fillId="0" borderId="61" xfId="0" applyNumberFormat="1" applyFont="1" applyFill="1" applyBorder="1" applyAlignment="1">
      <alignment horizontal="center" vertical="center"/>
    </xf>
    <xf numFmtId="168" fontId="19" fillId="0" borderId="61" xfId="0" applyNumberFormat="1" applyFont="1" applyFill="1" applyBorder="1" applyAlignment="1">
      <alignment horizontal="center" vertical="center"/>
    </xf>
    <xf numFmtId="167" fontId="19" fillId="0" borderId="45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49" fontId="18" fillId="0" borderId="54" xfId="0" applyNumberFormat="1" applyFont="1" applyFill="1" applyBorder="1" applyAlignment="1">
      <alignment vertical="center" wrapText="1"/>
    </xf>
    <xf numFmtId="1" fontId="18" fillId="0" borderId="7" xfId="0" applyNumberFormat="1" applyFont="1" applyFill="1" applyBorder="1" applyAlignment="1">
      <alignment horizontal="center" vertical="center" wrapText="1"/>
    </xf>
    <xf numFmtId="49" fontId="15" fillId="2" borderId="62" xfId="0" applyNumberFormat="1" applyFont="1" applyFill="1" applyBorder="1" applyAlignment="1">
      <alignment vertical="center" wrapText="1"/>
    </xf>
    <xf numFmtId="1" fontId="0" fillId="2" borderId="33" xfId="0" applyNumberFormat="1" applyFill="1" applyBorder="1" applyAlignment="1">
      <alignment horizontal="center" vertical="center" wrapText="1"/>
    </xf>
    <xf numFmtId="170" fontId="7" fillId="2" borderId="3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49" fontId="7" fillId="4" borderId="26" xfId="0" applyNumberFormat="1" applyFont="1" applyFill="1" applyBorder="1" applyAlignment="1">
      <alignment horizontal="left" vertical="center" wrapText="1"/>
    </xf>
    <xf numFmtId="49" fontId="7" fillId="4" borderId="28" xfId="0" applyNumberFormat="1" applyFont="1" applyFill="1" applyBorder="1" applyAlignment="1">
      <alignment horizontal="left" vertical="center" wrapText="1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9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9"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00B0F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C000"/>
      <rgbColor rgb="FF800000"/>
      <rgbColor rgb="FF000090"/>
      <rgbColor rgb="FF008080"/>
      <rgbColor rgb="FFF9F9F9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1FE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180974</xdr:rowOff>
    </xdr:from>
    <xdr:to>
      <xdr:col>1</xdr:col>
      <xdr:colOff>1356266</xdr:colOff>
      <xdr:row>0</xdr:row>
      <xdr:rowOff>1172307</xdr:rowOff>
    </xdr:to>
    <xdr:pic>
      <xdr:nvPicPr>
        <xdr:cNvPr id="2" name="Picture 1" descr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80974"/>
          <a:ext cx="2813242" cy="9913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3382248</xdr:colOff>
      <xdr:row>0</xdr:row>
      <xdr:rowOff>216634</xdr:rowOff>
    </xdr:from>
    <xdr:to>
      <xdr:col>2</xdr:col>
      <xdr:colOff>787743</xdr:colOff>
      <xdr:row>0</xdr:row>
      <xdr:rowOff>1172308</xdr:rowOff>
    </xdr:to>
    <xdr:pic>
      <xdr:nvPicPr>
        <xdr:cNvPr id="3" name="Immagine 1" descr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001149" y="216634"/>
          <a:ext cx="2639012" cy="9556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116"/>
  <sheetViews>
    <sheetView showGridLines="0" tabSelected="1" zoomScale="90" zoomScaleNormal="90" workbookViewId="0">
      <selection activeCell="F9" sqref="F9"/>
    </sheetView>
  </sheetViews>
  <sheetFormatPr defaultColWidth="11.453125" defaultRowHeight="14.5" x14ac:dyDescent="0.35"/>
  <cols>
    <col min="1" max="1" width="21.36328125" style="1" customWidth="1"/>
    <col min="2" max="2" width="78.81640625" style="1" customWidth="1"/>
    <col min="3" max="3" width="18.6328125" style="169" customWidth="1"/>
    <col min="4" max="4" width="17" style="1" customWidth="1"/>
    <col min="5" max="5" width="12.1796875" style="169" customWidth="1"/>
    <col min="6" max="6" width="13.1796875" style="1" customWidth="1"/>
    <col min="7" max="7" width="17.36328125" style="1" customWidth="1"/>
    <col min="8" max="8" width="40.36328125" style="1" bestFit="1" customWidth="1"/>
    <col min="9" max="10" width="11.453125" style="1" customWidth="1"/>
    <col min="11" max="11" width="14.1796875" style="1" customWidth="1"/>
    <col min="12" max="255" width="11.453125" style="1" customWidth="1"/>
    <col min="256" max="16384" width="11.453125" style="1"/>
  </cols>
  <sheetData>
    <row r="1" spans="1:254" ht="19.5" x14ac:dyDescent="0.35">
      <c r="A1" s="2"/>
      <c r="B1" s="3"/>
      <c r="C1" s="165"/>
      <c r="D1" s="4"/>
      <c r="E1" s="248"/>
      <c r="F1" s="249"/>
      <c r="G1" s="5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7"/>
    </row>
    <row r="2" spans="1:254" ht="21" x14ac:dyDescent="0.5">
      <c r="A2" s="250" t="s">
        <v>127</v>
      </c>
      <c r="B2" s="251"/>
      <c r="C2" s="251"/>
      <c r="D2" s="251"/>
      <c r="E2" s="251"/>
      <c r="F2" s="251"/>
      <c r="G2" s="252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10"/>
    </row>
    <row r="3" spans="1:254" ht="21.5" thickBot="1" x14ac:dyDescent="0.55000000000000004">
      <c r="A3" s="85" t="s">
        <v>149</v>
      </c>
      <c r="B3" s="86"/>
      <c r="C3" s="87"/>
      <c r="D3" s="87"/>
      <c r="E3" s="87"/>
      <c r="F3" s="87"/>
      <c r="G3" s="87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10"/>
    </row>
    <row r="4" spans="1:254" ht="15" thickBot="1" x14ac:dyDescent="0.4">
      <c r="A4" s="177" t="s">
        <v>122</v>
      </c>
      <c r="B4" s="178"/>
      <c r="C4" s="179" t="s">
        <v>0</v>
      </c>
      <c r="D4" s="178" t="s">
        <v>1</v>
      </c>
      <c r="E4" s="179" t="s">
        <v>2</v>
      </c>
      <c r="F4" s="164" t="s">
        <v>3</v>
      </c>
      <c r="G4" s="180" t="s">
        <v>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spans="1:254" x14ac:dyDescent="0.35">
      <c r="A5" s="99" t="s">
        <v>28</v>
      </c>
      <c r="B5" s="172" t="s">
        <v>29</v>
      </c>
      <c r="C5" s="173">
        <v>8051706741560</v>
      </c>
      <c r="D5" s="174">
        <v>160</v>
      </c>
      <c r="E5" s="174">
        <f>D5/G103</f>
        <v>72.72727272727272</v>
      </c>
      <c r="F5" s="176"/>
      <c r="G5" s="175">
        <f>F5*E5</f>
        <v>0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spans="1:254" x14ac:dyDescent="0.35">
      <c r="A6" s="60" t="s">
        <v>25</v>
      </c>
      <c r="B6" s="60" t="s">
        <v>26</v>
      </c>
      <c r="C6" s="61" t="s">
        <v>27</v>
      </c>
      <c r="D6" s="62">
        <v>160</v>
      </c>
      <c r="E6" s="174">
        <f>D6/G103</f>
        <v>72.72727272727272</v>
      </c>
      <c r="F6" s="171">
        <v>0</v>
      </c>
      <c r="G6" s="175">
        <f t="shared" ref="G6:G22" si="0">F6*E6</f>
        <v>0</v>
      </c>
      <c r="H6" s="65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10"/>
    </row>
    <row r="7" spans="1:254" x14ac:dyDescent="0.35">
      <c r="A7" s="60" t="s">
        <v>7</v>
      </c>
      <c r="B7" s="60" t="s">
        <v>8</v>
      </c>
      <c r="C7" s="61">
        <v>8055773542426</v>
      </c>
      <c r="D7" s="62">
        <v>160</v>
      </c>
      <c r="E7" s="174">
        <f>D7/G103</f>
        <v>72.72727272727272</v>
      </c>
      <c r="F7" s="171"/>
      <c r="G7" s="175">
        <f t="shared" si="0"/>
        <v>0</v>
      </c>
      <c r="H7" s="9"/>
      <c r="I7" s="9"/>
      <c r="J7" s="1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10"/>
    </row>
    <row r="8" spans="1:254" x14ac:dyDescent="0.35">
      <c r="A8" s="60" t="s">
        <v>13</v>
      </c>
      <c r="B8" s="60" t="s">
        <v>14</v>
      </c>
      <c r="C8" s="61">
        <v>8055773546851</v>
      </c>
      <c r="D8" s="62">
        <v>160</v>
      </c>
      <c r="E8" s="174">
        <f>D8/G103</f>
        <v>72.72727272727272</v>
      </c>
      <c r="F8" s="171"/>
      <c r="G8" s="175">
        <f t="shared" si="0"/>
        <v>0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10"/>
    </row>
    <row r="9" spans="1:254" x14ac:dyDescent="0.35">
      <c r="A9" s="60" t="s">
        <v>21</v>
      </c>
      <c r="B9" s="83" t="s">
        <v>22</v>
      </c>
      <c r="C9" s="61">
        <v>8055773548688</v>
      </c>
      <c r="D9" s="62">
        <v>160</v>
      </c>
      <c r="E9" s="174">
        <f>D9/G103</f>
        <v>72.72727272727272</v>
      </c>
      <c r="F9" s="171"/>
      <c r="G9" s="175">
        <f t="shared" si="0"/>
        <v>0</v>
      </c>
      <c r="H9" s="66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10"/>
    </row>
    <row r="10" spans="1:254" x14ac:dyDescent="0.35">
      <c r="A10" s="60" t="s">
        <v>19</v>
      </c>
      <c r="B10" s="60" t="s">
        <v>20</v>
      </c>
      <c r="C10" s="61">
        <v>8055773546660</v>
      </c>
      <c r="D10" s="62">
        <v>160</v>
      </c>
      <c r="E10" s="174">
        <f>D10/G103</f>
        <v>72.72727272727272</v>
      </c>
      <c r="F10" s="171"/>
      <c r="G10" s="175">
        <f t="shared" si="0"/>
        <v>0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10"/>
    </row>
    <row r="11" spans="1:254" x14ac:dyDescent="0.35">
      <c r="A11" s="60" t="s">
        <v>23</v>
      </c>
      <c r="B11" s="60" t="s">
        <v>24</v>
      </c>
      <c r="C11" s="61">
        <v>8055773549470</v>
      </c>
      <c r="D11" s="62">
        <v>160</v>
      </c>
      <c r="E11" s="174">
        <f>D11/G103</f>
        <v>72.72727272727272</v>
      </c>
      <c r="F11" s="171">
        <v>0</v>
      </c>
      <c r="G11" s="175">
        <f t="shared" si="0"/>
        <v>0</v>
      </c>
      <c r="H11" s="67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10"/>
    </row>
    <row r="12" spans="1:254" x14ac:dyDescent="0.35">
      <c r="A12" s="60" t="s">
        <v>119</v>
      </c>
      <c r="B12" s="83" t="s">
        <v>118</v>
      </c>
      <c r="C12" s="61">
        <v>8051706741881</v>
      </c>
      <c r="D12" s="62">
        <v>160</v>
      </c>
      <c r="E12" s="174">
        <f>D12/G103</f>
        <v>72.72727272727272</v>
      </c>
      <c r="F12" s="171">
        <v>0</v>
      </c>
      <c r="G12" s="175">
        <f t="shared" si="0"/>
        <v>0</v>
      </c>
      <c r="H12" s="8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10"/>
    </row>
    <row r="13" spans="1:254" x14ac:dyDescent="0.35">
      <c r="A13" s="60" t="s">
        <v>32</v>
      </c>
      <c r="B13" s="60" t="s">
        <v>33</v>
      </c>
      <c r="C13" s="61">
        <v>8055773542549</v>
      </c>
      <c r="D13" s="62">
        <v>170</v>
      </c>
      <c r="E13" s="174">
        <f>D13/G103</f>
        <v>77.272727272727266</v>
      </c>
      <c r="F13" s="171">
        <v>0</v>
      </c>
      <c r="G13" s="175">
        <f t="shared" si="0"/>
        <v>0</v>
      </c>
      <c r="H13" s="56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10"/>
    </row>
    <row r="14" spans="1:254" x14ac:dyDescent="0.35">
      <c r="A14" s="60" t="s">
        <v>5</v>
      </c>
      <c r="B14" s="60" t="s">
        <v>6</v>
      </c>
      <c r="C14" s="61">
        <v>8055773542402</v>
      </c>
      <c r="D14" s="62">
        <v>160</v>
      </c>
      <c r="E14" s="174">
        <f>D14/G103</f>
        <v>72.72727272727272</v>
      </c>
      <c r="F14" s="171"/>
      <c r="G14" s="175">
        <f t="shared" si="0"/>
        <v>0</v>
      </c>
      <c r="H14" s="5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10"/>
    </row>
    <row r="15" spans="1:254" x14ac:dyDescent="0.35">
      <c r="A15" s="60" t="s">
        <v>17</v>
      </c>
      <c r="B15" s="60" t="s">
        <v>18</v>
      </c>
      <c r="C15" s="61">
        <v>8055773542525</v>
      </c>
      <c r="D15" s="62">
        <v>160</v>
      </c>
      <c r="E15" s="174">
        <f>D15/G103</f>
        <v>72.72727272727272</v>
      </c>
      <c r="F15" s="171">
        <v>0</v>
      </c>
      <c r="G15" s="175">
        <f t="shared" si="0"/>
        <v>0</v>
      </c>
      <c r="H15" s="5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10"/>
    </row>
    <row r="16" spans="1:254" x14ac:dyDescent="0.35">
      <c r="A16" s="60" t="s">
        <v>15</v>
      </c>
      <c r="B16" s="60" t="s">
        <v>16</v>
      </c>
      <c r="C16" s="61">
        <v>8055773542501</v>
      </c>
      <c r="D16" s="62">
        <v>160</v>
      </c>
      <c r="E16" s="174">
        <f>D16/G103</f>
        <v>72.72727272727272</v>
      </c>
      <c r="F16" s="171">
        <v>0</v>
      </c>
      <c r="G16" s="175">
        <f t="shared" si="0"/>
        <v>0</v>
      </c>
      <c r="H16" s="8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10"/>
    </row>
    <row r="17" spans="1:254" x14ac:dyDescent="0.35">
      <c r="A17" s="60" t="s">
        <v>11</v>
      </c>
      <c r="B17" s="60" t="s">
        <v>12</v>
      </c>
      <c r="C17" s="61">
        <v>8055773542464</v>
      </c>
      <c r="D17" s="62">
        <v>160</v>
      </c>
      <c r="E17" s="174">
        <f>D17/G103</f>
        <v>72.72727272727272</v>
      </c>
      <c r="F17" s="171">
        <v>0</v>
      </c>
      <c r="G17" s="175">
        <f t="shared" si="0"/>
        <v>0</v>
      </c>
      <c r="H17" s="8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10"/>
    </row>
    <row r="18" spans="1:254" ht="15" thickBot="1" x14ac:dyDescent="0.4">
      <c r="A18" s="60" t="s">
        <v>9</v>
      </c>
      <c r="B18" s="60" t="s">
        <v>10</v>
      </c>
      <c r="C18" s="61">
        <v>8055773542440</v>
      </c>
      <c r="D18" s="62">
        <v>160</v>
      </c>
      <c r="E18" s="174">
        <f>D18/G103</f>
        <v>72.72727272727272</v>
      </c>
      <c r="F18" s="64">
        <v>0</v>
      </c>
      <c r="G18" s="175">
        <f t="shared" si="0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10"/>
    </row>
    <row r="19" spans="1:254" ht="15" thickBot="1" x14ac:dyDescent="0.4">
      <c r="A19" s="177" t="s">
        <v>130</v>
      </c>
      <c r="B19" s="177"/>
      <c r="C19" s="179" t="s">
        <v>0</v>
      </c>
      <c r="D19" s="177" t="s">
        <v>1</v>
      </c>
      <c r="E19" s="229" t="s">
        <v>31</v>
      </c>
      <c r="F19" s="177"/>
      <c r="G19" s="180" t="s">
        <v>4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10"/>
    </row>
    <row r="20" spans="1:254" x14ac:dyDescent="0.35">
      <c r="A20" s="60" t="s">
        <v>200</v>
      </c>
      <c r="B20" s="83" t="s">
        <v>201</v>
      </c>
      <c r="C20" s="61">
        <v>8051706742055</v>
      </c>
      <c r="D20" s="62">
        <v>220</v>
      </c>
      <c r="E20" s="242">
        <f>D20/G103</f>
        <v>99.999999999999986</v>
      </c>
      <c r="F20" s="171">
        <v>0</v>
      </c>
      <c r="G20" s="175">
        <f>F20*E20</f>
        <v>0</v>
      </c>
      <c r="H20" s="82" t="s">
        <v>208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10"/>
    </row>
    <row r="21" spans="1:254" x14ac:dyDescent="0.35">
      <c r="A21" s="60" t="s">
        <v>131</v>
      </c>
      <c r="B21" s="83" t="s">
        <v>147</v>
      </c>
      <c r="C21" s="61">
        <v>8051706742109</v>
      </c>
      <c r="D21" s="62">
        <v>180</v>
      </c>
      <c r="E21" s="62">
        <f>D21/G103</f>
        <v>81.818181818181813</v>
      </c>
      <c r="F21" s="64"/>
      <c r="G21" s="175">
        <f t="shared" si="0"/>
        <v>0</v>
      </c>
      <c r="H21" s="8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10"/>
    </row>
    <row r="22" spans="1:254" ht="15" thickBot="1" x14ac:dyDescent="0.4">
      <c r="A22" s="60" t="s">
        <v>132</v>
      </c>
      <c r="B22" s="83" t="s">
        <v>148</v>
      </c>
      <c r="C22" s="61">
        <v>8051706742369</v>
      </c>
      <c r="D22" s="62">
        <v>180</v>
      </c>
      <c r="E22" s="62">
        <f>D22/G103</f>
        <v>81.818181818181813</v>
      </c>
      <c r="F22" s="64"/>
      <c r="G22" s="175">
        <f t="shared" si="0"/>
        <v>0</v>
      </c>
      <c r="H22" s="8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10"/>
    </row>
    <row r="23" spans="1:254" ht="15" thickBot="1" x14ac:dyDescent="0.4">
      <c r="A23" s="177" t="s">
        <v>34</v>
      </c>
      <c r="B23" s="177"/>
      <c r="C23" s="177"/>
      <c r="D23" s="177" t="s">
        <v>1</v>
      </c>
      <c r="E23" s="229" t="s">
        <v>31</v>
      </c>
      <c r="F23" s="177"/>
      <c r="G23" s="177" t="s">
        <v>4</v>
      </c>
      <c r="H23" s="65"/>
      <c r="I23" s="9"/>
      <c r="J23" s="9"/>
      <c r="K23" s="20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10"/>
    </row>
    <row r="24" spans="1:254" ht="15" thickBot="1" x14ac:dyDescent="0.4">
      <c r="A24" s="158" t="s">
        <v>150</v>
      </c>
      <c r="B24" s="157" t="s">
        <v>151</v>
      </c>
      <c r="C24" s="18">
        <v>8051706742390</v>
      </c>
      <c r="D24" s="69">
        <v>80</v>
      </c>
      <c r="E24" s="19">
        <v>55</v>
      </c>
      <c r="F24" s="17"/>
      <c r="G24" s="138">
        <f>F24*E24</f>
        <v>0</v>
      </c>
      <c r="H24" s="82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10"/>
    </row>
    <row r="25" spans="1:254" ht="15" thickBot="1" x14ac:dyDescent="0.4">
      <c r="A25" s="177" t="s">
        <v>35</v>
      </c>
      <c r="B25" s="177"/>
      <c r="C25" s="177"/>
      <c r="D25" s="177" t="s">
        <v>1</v>
      </c>
      <c r="E25" s="229" t="s">
        <v>31</v>
      </c>
      <c r="F25" s="177"/>
      <c r="G25" s="177" t="s">
        <v>4</v>
      </c>
      <c r="H25" s="88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10"/>
    </row>
    <row r="26" spans="1:254" x14ac:dyDescent="0.35">
      <c r="A26" s="181" t="s">
        <v>60</v>
      </c>
      <c r="B26" s="170" t="s">
        <v>61</v>
      </c>
      <c r="C26" s="186">
        <v>8051706741577</v>
      </c>
      <c r="D26" s="118"/>
      <c r="E26" s="119">
        <v>23</v>
      </c>
      <c r="F26" s="120"/>
      <c r="G26" s="134">
        <f t="shared" ref="G26:G42" si="1">F26*E26</f>
        <v>0</v>
      </c>
      <c r="H26" s="67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10"/>
    </row>
    <row r="27" spans="1:254" x14ac:dyDescent="0.35">
      <c r="A27" s="182" t="s">
        <v>58</v>
      </c>
      <c r="B27" s="106" t="s">
        <v>59</v>
      </c>
      <c r="C27" s="188">
        <v>8051706741034</v>
      </c>
      <c r="D27" s="13"/>
      <c r="E27" s="14">
        <v>23</v>
      </c>
      <c r="F27" s="15">
        <v>0</v>
      </c>
      <c r="G27" s="68">
        <f t="shared" si="1"/>
        <v>0</v>
      </c>
      <c r="H27" s="88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10"/>
    </row>
    <row r="28" spans="1:254" x14ac:dyDescent="0.35">
      <c r="A28" s="135" t="s">
        <v>38</v>
      </c>
      <c r="B28" s="11" t="s">
        <v>39</v>
      </c>
      <c r="C28" s="12">
        <v>8055773542433</v>
      </c>
      <c r="D28" s="13"/>
      <c r="E28" s="14">
        <v>23</v>
      </c>
      <c r="F28" s="15"/>
      <c r="G28" s="68">
        <f t="shared" si="1"/>
        <v>0</v>
      </c>
      <c r="H28" s="88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10"/>
    </row>
    <row r="29" spans="1:254" x14ac:dyDescent="0.35">
      <c r="A29" s="135" t="s">
        <v>44</v>
      </c>
      <c r="B29" s="11" t="s">
        <v>45</v>
      </c>
      <c r="C29" s="104">
        <v>8055773546868</v>
      </c>
      <c r="D29" s="13"/>
      <c r="E29" s="14">
        <v>23</v>
      </c>
      <c r="F29" s="15">
        <v>0</v>
      </c>
      <c r="G29" s="68">
        <f t="shared" si="1"/>
        <v>0</v>
      </c>
      <c r="H29" s="88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10"/>
    </row>
    <row r="30" spans="1:254" x14ac:dyDescent="0.35">
      <c r="A30" s="135" t="s">
        <v>202</v>
      </c>
      <c r="B30" s="106" t="s">
        <v>203</v>
      </c>
      <c r="C30" s="188">
        <v>8051706742062</v>
      </c>
      <c r="D30" s="13"/>
      <c r="E30" s="14">
        <v>35</v>
      </c>
      <c r="F30" s="15">
        <v>0</v>
      </c>
      <c r="G30" s="68">
        <f>F30*E30</f>
        <v>0</v>
      </c>
      <c r="H30" s="82" t="s">
        <v>208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10"/>
    </row>
    <row r="31" spans="1:254" x14ac:dyDescent="0.35">
      <c r="A31" s="135" t="s">
        <v>54</v>
      </c>
      <c r="B31" s="11" t="s">
        <v>55</v>
      </c>
      <c r="C31" s="188">
        <v>8055773548695</v>
      </c>
      <c r="D31" s="13"/>
      <c r="E31" s="14">
        <v>23</v>
      </c>
      <c r="F31" s="15">
        <v>0</v>
      </c>
      <c r="G31" s="68">
        <f t="shared" si="1"/>
        <v>0</v>
      </c>
      <c r="H31" s="82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10"/>
    </row>
    <row r="32" spans="1:254" x14ac:dyDescent="0.35">
      <c r="A32" s="135" t="s">
        <v>133</v>
      </c>
      <c r="B32" s="106" t="s">
        <v>145</v>
      </c>
      <c r="C32" s="188">
        <v>8051706742116</v>
      </c>
      <c r="D32" s="13"/>
      <c r="E32" s="14">
        <v>28</v>
      </c>
      <c r="F32" s="15">
        <v>0</v>
      </c>
      <c r="G32" s="68">
        <f t="shared" si="1"/>
        <v>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10"/>
    </row>
    <row r="33" spans="1:254" x14ac:dyDescent="0.35">
      <c r="A33" s="135" t="s">
        <v>52</v>
      </c>
      <c r="B33" s="11" t="s">
        <v>53</v>
      </c>
      <c r="C33" s="188">
        <v>8055773546783</v>
      </c>
      <c r="D33" s="13"/>
      <c r="E33" s="14">
        <v>23</v>
      </c>
      <c r="F33" s="15">
        <v>0</v>
      </c>
      <c r="G33" s="68">
        <f t="shared" si="1"/>
        <v>0</v>
      </c>
      <c r="H33" s="10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10"/>
    </row>
    <row r="34" spans="1:254" x14ac:dyDescent="0.35">
      <c r="A34" s="183" t="s">
        <v>56</v>
      </c>
      <c r="B34" s="185" t="s">
        <v>57</v>
      </c>
      <c r="C34" s="190">
        <v>8055773549487</v>
      </c>
      <c r="D34" s="57"/>
      <c r="E34" s="58">
        <v>23</v>
      </c>
      <c r="F34" s="59">
        <v>0</v>
      </c>
      <c r="G34" s="137">
        <f t="shared" si="1"/>
        <v>0</v>
      </c>
      <c r="H34" s="82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10"/>
    </row>
    <row r="35" spans="1:254" x14ac:dyDescent="0.35">
      <c r="A35" s="140" t="s">
        <v>121</v>
      </c>
      <c r="B35" s="83" t="s">
        <v>120</v>
      </c>
      <c r="C35" s="105">
        <v>8051706741898</v>
      </c>
      <c r="D35" s="62"/>
      <c r="E35" s="63">
        <v>23</v>
      </c>
      <c r="F35" s="64">
        <v>0</v>
      </c>
      <c r="G35" s="139">
        <f t="shared" si="1"/>
        <v>0</v>
      </c>
      <c r="H35" s="82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10"/>
    </row>
    <row r="36" spans="1:254" x14ac:dyDescent="0.35">
      <c r="A36" s="203" t="s">
        <v>134</v>
      </c>
      <c r="B36" s="83" t="s">
        <v>146</v>
      </c>
      <c r="C36" s="105">
        <v>8051706742352</v>
      </c>
      <c r="D36" s="62"/>
      <c r="E36" s="63">
        <v>28</v>
      </c>
      <c r="F36" s="64">
        <v>0</v>
      </c>
      <c r="G36" s="63">
        <f t="shared" si="1"/>
        <v>0</v>
      </c>
      <c r="H36" s="82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10"/>
    </row>
    <row r="37" spans="1:254" x14ac:dyDescent="0.35">
      <c r="A37" s="136" t="s">
        <v>50</v>
      </c>
      <c r="B37" s="99" t="s">
        <v>51</v>
      </c>
      <c r="C37" s="189">
        <v>8055773542556</v>
      </c>
      <c r="D37" s="97"/>
      <c r="E37" s="98">
        <v>25</v>
      </c>
      <c r="F37" s="64">
        <v>0</v>
      </c>
      <c r="G37" s="139">
        <f t="shared" si="1"/>
        <v>0</v>
      </c>
      <c r="H37" s="82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10"/>
    </row>
    <row r="38" spans="1:254" x14ac:dyDescent="0.35">
      <c r="A38" s="141" t="s">
        <v>36</v>
      </c>
      <c r="B38" s="60" t="s">
        <v>37</v>
      </c>
      <c r="C38" s="61">
        <v>8055773542419</v>
      </c>
      <c r="D38" s="62"/>
      <c r="E38" s="63">
        <v>23</v>
      </c>
      <c r="F38" s="117">
        <v>0</v>
      </c>
      <c r="G38" s="142">
        <f t="shared" si="1"/>
        <v>0</v>
      </c>
      <c r="H38" s="82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10"/>
    </row>
    <row r="39" spans="1:254" x14ac:dyDescent="0.35">
      <c r="A39" s="145" t="s">
        <v>48</v>
      </c>
      <c r="B39" s="60" t="s">
        <v>49</v>
      </c>
      <c r="C39" s="187">
        <v>8055773542532</v>
      </c>
      <c r="D39" s="62"/>
      <c r="E39" s="116">
        <v>23</v>
      </c>
      <c r="F39" s="114">
        <v>0</v>
      </c>
      <c r="G39" s="143">
        <f t="shared" si="1"/>
        <v>0</v>
      </c>
      <c r="H39" s="88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10"/>
    </row>
    <row r="40" spans="1:254" x14ac:dyDescent="0.35">
      <c r="A40" s="136" t="s">
        <v>46</v>
      </c>
      <c r="B40" s="60" t="s">
        <v>47</v>
      </c>
      <c r="C40" s="187">
        <v>8055773542518</v>
      </c>
      <c r="D40" s="62"/>
      <c r="E40" s="116">
        <v>23</v>
      </c>
      <c r="F40" s="114">
        <v>0</v>
      </c>
      <c r="G40" s="143">
        <f t="shared" si="1"/>
        <v>0</v>
      </c>
      <c r="H40" s="8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10"/>
    </row>
    <row r="41" spans="1:254" x14ac:dyDescent="0.35">
      <c r="A41" s="136" t="s">
        <v>42</v>
      </c>
      <c r="B41" s="60" t="s">
        <v>43</v>
      </c>
      <c r="C41" s="187">
        <v>8055773542471</v>
      </c>
      <c r="D41" s="62"/>
      <c r="E41" s="116">
        <v>23</v>
      </c>
      <c r="F41" s="114">
        <v>0</v>
      </c>
      <c r="G41" s="143">
        <f t="shared" si="1"/>
        <v>0</v>
      </c>
      <c r="H41" s="65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10"/>
    </row>
    <row r="42" spans="1:254" ht="15" thickBot="1" x14ac:dyDescent="0.4">
      <c r="A42" s="184" t="s">
        <v>40</v>
      </c>
      <c r="B42" s="60" t="s">
        <v>41</v>
      </c>
      <c r="C42" s="191">
        <v>8055773542457</v>
      </c>
      <c r="D42" s="159"/>
      <c r="E42" s="116">
        <v>23</v>
      </c>
      <c r="F42" s="114">
        <v>0</v>
      </c>
      <c r="G42" s="143">
        <f t="shared" si="1"/>
        <v>0</v>
      </c>
      <c r="H42" s="88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10"/>
    </row>
    <row r="43" spans="1:254" ht="15" thickBot="1" x14ac:dyDescent="0.4">
      <c r="A43" s="177" t="s">
        <v>62</v>
      </c>
      <c r="B43" s="177"/>
      <c r="C43" s="177"/>
      <c r="D43" s="177" t="s">
        <v>1</v>
      </c>
      <c r="E43" s="229" t="s">
        <v>31</v>
      </c>
      <c r="F43" s="177" t="s">
        <v>129</v>
      </c>
      <c r="G43" s="177" t="s">
        <v>4</v>
      </c>
      <c r="H43" s="8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10"/>
    </row>
    <row r="44" spans="1:254" ht="29" x14ac:dyDescent="0.35">
      <c r="A44" s="181" t="s">
        <v>152</v>
      </c>
      <c r="B44" s="205" t="s">
        <v>153</v>
      </c>
      <c r="C44" s="192">
        <v>8051706741591</v>
      </c>
      <c r="D44" s="196"/>
      <c r="E44" s="119">
        <v>1.5</v>
      </c>
      <c r="F44" s="120"/>
      <c r="G44" s="134">
        <f t="shared" ref="G44:G60" si="2">F44*E44</f>
        <v>0</v>
      </c>
      <c r="H44" s="6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10"/>
    </row>
    <row r="45" spans="1:254" ht="29" x14ac:dyDescent="0.35">
      <c r="A45" s="182" t="s">
        <v>162</v>
      </c>
      <c r="B45" s="205" t="s">
        <v>163</v>
      </c>
      <c r="C45" s="193">
        <v>8051706741058</v>
      </c>
      <c r="D45" s="197"/>
      <c r="E45" s="14">
        <v>1.5</v>
      </c>
      <c r="F45" s="15">
        <v>0</v>
      </c>
      <c r="G45" s="68">
        <f t="shared" si="2"/>
        <v>0</v>
      </c>
      <c r="H45" s="88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10"/>
    </row>
    <row r="46" spans="1:254" ht="29" x14ac:dyDescent="0.35">
      <c r="A46" s="135" t="s">
        <v>154</v>
      </c>
      <c r="B46" s="205" t="s">
        <v>155</v>
      </c>
      <c r="C46" s="21">
        <v>8055773544055</v>
      </c>
      <c r="D46" s="13"/>
      <c r="E46" s="14">
        <v>1.5</v>
      </c>
      <c r="F46" s="15"/>
      <c r="G46" s="68">
        <f t="shared" si="2"/>
        <v>0</v>
      </c>
      <c r="H46" s="88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10"/>
    </row>
    <row r="47" spans="1:254" ht="29" x14ac:dyDescent="0.35">
      <c r="A47" s="201" t="s">
        <v>157</v>
      </c>
      <c r="B47" s="205" t="s">
        <v>156</v>
      </c>
      <c r="C47" s="21">
        <v>8055773546875</v>
      </c>
      <c r="D47" s="13"/>
      <c r="E47" s="14">
        <v>1.5</v>
      </c>
      <c r="F47" s="15"/>
      <c r="G47" s="68">
        <f t="shared" si="2"/>
        <v>0</v>
      </c>
      <c r="H47" s="82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10"/>
    </row>
    <row r="48" spans="1:254" ht="29" x14ac:dyDescent="0.35">
      <c r="A48" s="144" t="s">
        <v>204</v>
      </c>
      <c r="B48" s="205" t="s">
        <v>205</v>
      </c>
      <c r="C48" s="194">
        <v>8051706742086</v>
      </c>
      <c r="D48" s="198"/>
      <c r="E48" s="58">
        <v>1.5</v>
      </c>
      <c r="F48" s="15">
        <v>0</v>
      </c>
      <c r="G48" s="68">
        <f>F48*E48</f>
        <v>0</v>
      </c>
      <c r="H48" s="82" t="s">
        <v>208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10"/>
    </row>
    <row r="49" spans="1:254" ht="29" x14ac:dyDescent="0.35">
      <c r="A49" s="89" t="s">
        <v>164</v>
      </c>
      <c r="B49" s="205" t="s">
        <v>165</v>
      </c>
      <c r="C49" s="193">
        <v>8055773548701</v>
      </c>
      <c r="D49" s="197"/>
      <c r="E49" s="14">
        <v>1.5</v>
      </c>
      <c r="F49" s="15">
        <v>0</v>
      </c>
      <c r="G49" s="68">
        <f t="shared" si="2"/>
        <v>0</v>
      </c>
      <c r="H49" s="6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10"/>
    </row>
    <row r="50" spans="1:254" ht="29" x14ac:dyDescent="0.35">
      <c r="A50" s="204" t="s">
        <v>135</v>
      </c>
      <c r="B50" s="205" t="s">
        <v>137</v>
      </c>
      <c r="C50" s="206">
        <v>8051706742130</v>
      </c>
      <c r="D50" s="198"/>
      <c r="E50" s="58">
        <v>1.5</v>
      </c>
      <c r="F50" s="15"/>
      <c r="G50" s="68">
        <f t="shared" si="2"/>
        <v>0</v>
      </c>
      <c r="H50" s="82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10"/>
    </row>
    <row r="51" spans="1:254" ht="29" x14ac:dyDescent="0.35">
      <c r="A51" s="144" t="s">
        <v>166</v>
      </c>
      <c r="B51" s="205" t="s">
        <v>167</v>
      </c>
      <c r="C51" s="194">
        <v>8055773546677</v>
      </c>
      <c r="D51" s="198"/>
      <c r="E51" s="58">
        <v>1.5</v>
      </c>
      <c r="F51" s="15">
        <v>0</v>
      </c>
      <c r="G51" s="137">
        <f t="shared" si="2"/>
        <v>0</v>
      </c>
      <c r="H51" s="56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10"/>
    </row>
    <row r="52" spans="1:254" ht="29" x14ac:dyDescent="0.35">
      <c r="A52" s="140" t="s">
        <v>158</v>
      </c>
      <c r="B52" s="205" t="s">
        <v>159</v>
      </c>
      <c r="C52" s="195">
        <v>8055773549494</v>
      </c>
      <c r="D52" s="199"/>
      <c r="E52" s="84">
        <v>1.5</v>
      </c>
      <c r="F52" s="59">
        <v>0</v>
      </c>
      <c r="G52" s="142">
        <f t="shared" si="2"/>
        <v>0</v>
      </c>
      <c r="H52" s="82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10"/>
    </row>
    <row r="53" spans="1:254" ht="29" x14ac:dyDescent="0.35">
      <c r="A53" s="147" t="s">
        <v>160</v>
      </c>
      <c r="B53" s="205" t="s">
        <v>161</v>
      </c>
      <c r="C53" s="123">
        <v>8051706741911</v>
      </c>
      <c r="D53" s="124"/>
      <c r="E53" s="115">
        <v>1.5</v>
      </c>
      <c r="F53" s="114">
        <v>0</v>
      </c>
      <c r="G53" s="143">
        <f t="shared" si="2"/>
        <v>0</v>
      </c>
      <c r="H53" s="8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10"/>
    </row>
    <row r="54" spans="1:254" ht="29" x14ac:dyDescent="0.35">
      <c r="A54" s="208" t="s">
        <v>136</v>
      </c>
      <c r="B54" s="205" t="s">
        <v>138</v>
      </c>
      <c r="C54" s="207">
        <v>8051706742383</v>
      </c>
      <c r="D54" s="124"/>
      <c r="E54" s="58">
        <v>1.5</v>
      </c>
      <c r="F54" s="15">
        <v>0</v>
      </c>
      <c r="G54" s="68">
        <f t="shared" ref="G54" si="3">F54*E54</f>
        <v>0</v>
      </c>
      <c r="H54" s="82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10"/>
    </row>
    <row r="55" spans="1:254" ht="29" x14ac:dyDescent="0.35">
      <c r="A55" s="146" t="s">
        <v>168</v>
      </c>
      <c r="B55" s="205" t="s">
        <v>174</v>
      </c>
      <c r="C55" s="121">
        <v>8055773542761</v>
      </c>
      <c r="D55" s="122"/>
      <c r="E55" s="115">
        <v>1.5</v>
      </c>
      <c r="F55" s="114">
        <v>0</v>
      </c>
      <c r="G55" s="143">
        <f t="shared" si="2"/>
        <v>0</v>
      </c>
      <c r="H55" s="82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10"/>
    </row>
    <row r="56" spans="1:254" ht="29" x14ac:dyDescent="0.35">
      <c r="A56" s="212" t="s">
        <v>169</v>
      </c>
      <c r="B56" s="205" t="s">
        <v>175</v>
      </c>
      <c r="C56" s="121">
        <v>8055773542716</v>
      </c>
      <c r="D56" s="122"/>
      <c r="E56" s="115">
        <v>1.5</v>
      </c>
      <c r="F56" s="114">
        <v>0</v>
      </c>
      <c r="G56" s="143">
        <f t="shared" si="2"/>
        <v>0</v>
      </c>
      <c r="H56" s="82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10"/>
    </row>
    <row r="57" spans="1:254" ht="29" x14ac:dyDescent="0.35">
      <c r="A57" s="146" t="s">
        <v>176</v>
      </c>
      <c r="B57" s="205" t="s">
        <v>177</v>
      </c>
      <c r="C57" s="121">
        <v>8055773542754</v>
      </c>
      <c r="D57" s="122"/>
      <c r="E57" s="115">
        <v>1.5</v>
      </c>
      <c r="F57" s="114">
        <v>0</v>
      </c>
      <c r="G57" s="143">
        <f t="shared" si="2"/>
        <v>0</v>
      </c>
      <c r="H57" s="90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10"/>
    </row>
    <row r="58" spans="1:254" ht="29" x14ac:dyDescent="0.35">
      <c r="A58" s="214" t="s">
        <v>178</v>
      </c>
      <c r="B58" s="205" t="s">
        <v>179</v>
      </c>
      <c r="C58" s="121">
        <v>8055773542747</v>
      </c>
      <c r="D58" s="122"/>
      <c r="E58" s="115">
        <v>1.5</v>
      </c>
      <c r="F58" s="114">
        <v>0</v>
      </c>
      <c r="G58" s="143">
        <f t="shared" si="2"/>
        <v>0</v>
      </c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10"/>
    </row>
    <row r="59" spans="1:254" ht="29" x14ac:dyDescent="0.35">
      <c r="A59" s="146" t="s">
        <v>180</v>
      </c>
      <c r="B59" s="205" t="s">
        <v>181</v>
      </c>
      <c r="C59" s="121">
        <v>8055773542730</v>
      </c>
      <c r="D59" s="122"/>
      <c r="E59" s="115">
        <v>1.5</v>
      </c>
      <c r="F59" s="114">
        <v>0</v>
      </c>
      <c r="G59" s="143">
        <f t="shared" si="2"/>
        <v>0</v>
      </c>
      <c r="H59" s="82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10"/>
    </row>
    <row r="60" spans="1:254" ht="29.5" thickBot="1" x14ac:dyDescent="0.4">
      <c r="A60" s="141" t="s">
        <v>182</v>
      </c>
      <c r="B60" s="205" t="s">
        <v>183</v>
      </c>
      <c r="C60" s="121">
        <v>8055773542723</v>
      </c>
      <c r="D60" s="122"/>
      <c r="E60" s="115">
        <v>1.5</v>
      </c>
      <c r="F60" s="114">
        <v>0</v>
      </c>
      <c r="G60" s="143">
        <f t="shared" si="2"/>
        <v>0</v>
      </c>
      <c r="H60" s="82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10"/>
    </row>
    <row r="61" spans="1:254" ht="15" thickBot="1" x14ac:dyDescent="0.4">
      <c r="A61" s="177" t="s">
        <v>125</v>
      </c>
      <c r="B61" s="177"/>
      <c r="C61" s="177"/>
      <c r="D61" s="177" t="s">
        <v>1</v>
      </c>
      <c r="E61" s="229" t="s">
        <v>31</v>
      </c>
      <c r="F61" s="177" t="s">
        <v>129</v>
      </c>
      <c r="G61" s="180" t="s">
        <v>4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10"/>
    </row>
    <row r="62" spans="1:254" ht="16" customHeight="1" thickBot="1" x14ac:dyDescent="0.4">
      <c r="A62" s="236" t="s">
        <v>198</v>
      </c>
      <c r="B62" s="237" t="s">
        <v>199</v>
      </c>
      <c r="C62" s="238">
        <v>8051706745162</v>
      </c>
      <c r="D62" s="160"/>
      <c r="E62" s="239">
        <v>50</v>
      </c>
      <c r="F62" s="240"/>
      <c r="G62" s="241">
        <f>F62*E62</f>
        <v>0</v>
      </c>
      <c r="H62" s="82" t="s">
        <v>208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10"/>
    </row>
    <row r="63" spans="1:254" ht="15" thickBot="1" x14ac:dyDescent="0.4">
      <c r="A63" s="177" t="s">
        <v>126</v>
      </c>
      <c r="B63" s="177"/>
      <c r="C63" s="177"/>
      <c r="D63" s="177" t="s">
        <v>1</v>
      </c>
      <c r="E63" s="229" t="s">
        <v>31</v>
      </c>
      <c r="F63" s="177" t="s">
        <v>129</v>
      </c>
      <c r="G63" s="180" t="s">
        <v>4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10"/>
    </row>
    <row r="64" spans="1:254" x14ac:dyDescent="0.35">
      <c r="A64" s="156" t="s">
        <v>63</v>
      </c>
      <c r="B64" s="91" t="s">
        <v>64</v>
      </c>
      <c r="C64" s="92">
        <v>8055773547155</v>
      </c>
      <c r="D64" s="93"/>
      <c r="E64" s="94">
        <v>10</v>
      </c>
      <c r="F64" s="95">
        <v>0</v>
      </c>
      <c r="G64" s="148">
        <f>F64*E64</f>
        <v>0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10"/>
    </row>
    <row r="65" spans="1:254" x14ac:dyDescent="0.35">
      <c r="A65" s="153" t="s">
        <v>116</v>
      </c>
      <c r="B65" s="154" t="s">
        <v>117</v>
      </c>
      <c r="C65" s="92">
        <v>8051706742703</v>
      </c>
      <c r="D65" s="93"/>
      <c r="E65" s="94">
        <v>6</v>
      </c>
      <c r="F65" s="95"/>
      <c r="G65" s="155">
        <f>F65*E65</f>
        <v>0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10"/>
    </row>
    <row r="66" spans="1:254" x14ac:dyDescent="0.35">
      <c r="A66" s="153" t="s">
        <v>172</v>
      </c>
      <c r="B66" s="154" t="s">
        <v>184</v>
      </c>
      <c r="C66" s="92" t="s">
        <v>173</v>
      </c>
      <c r="D66" s="93"/>
      <c r="E66" s="94">
        <v>250</v>
      </c>
      <c r="F66" s="95">
        <v>0</v>
      </c>
      <c r="G66" s="155">
        <f t="shared" ref="G66:G70" si="4">F66*E66</f>
        <v>0</v>
      </c>
      <c r="H66" s="82" t="s">
        <v>30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10"/>
    </row>
    <row r="67" spans="1:254" x14ac:dyDescent="0.35">
      <c r="A67" s="153" t="s">
        <v>170</v>
      </c>
      <c r="B67" s="154" t="s">
        <v>196</v>
      </c>
      <c r="C67" s="92" t="s">
        <v>171</v>
      </c>
      <c r="D67" s="93"/>
      <c r="E67" s="94">
        <v>10</v>
      </c>
      <c r="F67" s="95">
        <v>0</v>
      </c>
      <c r="G67" s="155">
        <f t="shared" si="4"/>
        <v>0</v>
      </c>
      <c r="H67" s="82" t="s">
        <v>30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10"/>
    </row>
    <row r="68" spans="1:254" x14ac:dyDescent="0.35">
      <c r="A68" s="153" t="s">
        <v>128</v>
      </c>
      <c r="B68" s="154" t="s">
        <v>197</v>
      </c>
      <c r="C68" s="92">
        <v>8051706742239</v>
      </c>
      <c r="D68" s="93"/>
      <c r="E68" s="94">
        <v>5</v>
      </c>
      <c r="F68" s="95">
        <v>0</v>
      </c>
      <c r="G68" s="155">
        <f t="shared" si="4"/>
        <v>0</v>
      </c>
      <c r="H68" s="82" t="s">
        <v>30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10"/>
    </row>
    <row r="69" spans="1:254" ht="15" customHeight="1" x14ac:dyDescent="0.35">
      <c r="A69" s="245" t="s">
        <v>209</v>
      </c>
      <c r="B69" s="154" t="s">
        <v>210</v>
      </c>
      <c r="C69" s="246">
        <v>8051706742253</v>
      </c>
      <c r="D69" s="247"/>
      <c r="E69" s="97">
        <v>6</v>
      </c>
      <c r="F69" s="95">
        <v>0</v>
      </c>
      <c r="G69" s="155">
        <f t="shared" si="4"/>
        <v>0</v>
      </c>
      <c r="H69" s="82" t="s">
        <v>208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10"/>
    </row>
    <row r="70" spans="1:254" x14ac:dyDescent="0.35">
      <c r="A70" s="149" t="s">
        <v>110</v>
      </c>
      <c r="B70" s="125" t="s">
        <v>113</v>
      </c>
      <c r="C70" s="126">
        <v>8051706741249</v>
      </c>
      <c r="D70" s="127"/>
      <c r="E70" s="128">
        <v>145</v>
      </c>
      <c r="F70" s="95">
        <v>0</v>
      </c>
      <c r="G70" s="155">
        <f t="shared" si="4"/>
        <v>0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10"/>
    </row>
    <row r="71" spans="1:254" x14ac:dyDescent="0.35">
      <c r="A71" s="149" t="s">
        <v>111</v>
      </c>
      <c r="B71" s="125" t="s">
        <v>114</v>
      </c>
      <c r="C71" s="126">
        <v>8051706741256</v>
      </c>
      <c r="D71" s="127"/>
      <c r="E71" s="128">
        <v>145</v>
      </c>
      <c r="F71" s="95">
        <v>0</v>
      </c>
      <c r="G71" s="155">
        <f t="shared" ref="G71:G75" si="5">F71*E71</f>
        <v>0</v>
      </c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10"/>
    </row>
    <row r="72" spans="1:254" x14ac:dyDescent="0.35">
      <c r="A72" s="149" t="s">
        <v>112</v>
      </c>
      <c r="B72" s="125" t="s">
        <v>115</v>
      </c>
      <c r="C72" s="126">
        <v>8051706741263</v>
      </c>
      <c r="D72" s="127"/>
      <c r="E72" s="128">
        <v>145</v>
      </c>
      <c r="F72" s="95">
        <v>0</v>
      </c>
      <c r="G72" s="155">
        <f t="shared" si="5"/>
        <v>0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10"/>
    </row>
    <row r="73" spans="1:254" s="112" customFormat="1" x14ac:dyDescent="0.35">
      <c r="A73" s="89" t="s">
        <v>65</v>
      </c>
      <c r="B73" s="11" t="s">
        <v>66</v>
      </c>
      <c r="C73" s="21">
        <v>8055773547179</v>
      </c>
      <c r="D73" s="22"/>
      <c r="E73" s="13">
        <v>10</v>
      </c>
      <c r="F73" s="95">
        <v>0</v>
      </c>
      <c r="G73" s="155">
        <f t="shared" si="5"/>
        <v>0</v>
      </c>
      <c r="H73" s="13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0"/>
      <c r="DB73" s="110"/>
      <c r="DC73" s="110"/>
      <c r="DD73" s="110"/>
      <c r="DE73" s="110"/>
      <c r="DF73" s="110"/>
      <c r="DG73" s="110"/>
      <c r="DH73" s="110"/>
      <c r="DI73" s="110"/>
      <c r="DJ73" s="110"/>
      <c r="DK73" s="110"/>
      <c r="DL73" s="110"/>
      <c r="DM73" s="110"/>
      <c r="DN73" s="110"/>
      <c r="DO73" s="110"/>
      <c r="DP73" s="110"/>
      <c r="DQ73" s="110"/>
      <c r="DR73" s="110"/>
      <c r="DS73" s="110"/>
      <c r="DT73" s="110"/>
      <c r="DU73" s="110"/>
      <c r="DV73" s="110"/>
      <c r="DW73" s="110"/>
      <c r="DX73" s="110"/>
      <c r="DY73" s="110"/>
      <c r="DZ73" s="110"/>
      <c r="EA73" s="110"/>
      <c r="EB73" s="110"/>
      <c r="EC73" s="110"/>
      <c r="ED73" s="110"/>
      <c r="EE73" s="110"/>
      <c r="EF73" s="110"/>
      <c r="EG73" s="110"/>
      <c r="EH73" s="110"/>
      <c r="EI73" s="110"/>
      <c r="EJ73" s="110"/>
      <c r="EK73" s="110"/>
      <c r="EL73" s="110"/>
      <c r="EM73" s="110"/>
      <c r="EN73" s="110"/>
      <c r="EO73" s="110"/>
      <c r="EP73" s="110"/>
      <c r="EQ73" s="110"/>
      <c r="ER73" s="110"/>
      <c r="ES73" s="110"/>
      <c r="ET73" s="110"/>
      <c r="EU73" s="110"/>
      <c r="EV73" s="110"/>
      <c r="EW73" s="110"/>
      <c r="EX73" s="110"/>
      <c r="EY73" s="110"/>
      <c r="EZ73" s="110"/>
      <c r="FA73" s="110"/>
      <c r="FB73" s="110"/>
      <c r="FC73" s="110"/>
      <c r="FD73" s="110"/>
      <c r="FE73" s="110"/>
      <c r="FF73" s="110"/>
      <c r="FG73" s="110"/>
      <c r="FH73" s="110"/>
      <c r="FI73" s="110"/>
      <c r="FJ73" s="110"/>
      <c r="FK73" s="110"/>
      <c r="FL73" s="110"/>
      <c r="FM73" s="110"/>
      <c r="FN73" s="110"/>
      <c r="FO73" s="110"/>
      <c r="FP73" s="110"/>
      <c r="FQ73" s="110"/>
      <c r="FR73" s="110"/>
      <c r="FS73" s="110"/>
      <c r="FT73" s="110"/>
      <c r="FU73" s="110"/>
      <c r="FV73" s="110"/>
      <c r="FW73" s="110"/>
      <c r="FX73" s="110"/>
      <c r="FY73" s="110"/>
      <c r="FZ73" s="110"/>
      <c r="GA73" s="110"/>
      <c r="GB73" s="110"/>
      <c r="GC73" s="110"/>
      <c r="GD73" s="110"/>
      <c r="GE73" s="110"/>
      <c r="GF73" s="110"/>
      <c r="GG73" s="110"/>
      <c r="GH73" s="110"/>
      <c r="GI73" s="110"/>
      <c r="GJ73" s="110"/>
      <c r="GK73" s="110"/>
      <c r="GL73" s="110"/>
      <c r="GM73" s="110"/>
      <c r="GN73" s="110"/>
      <c r="GO73" s="110"/>
      <c r="GP73" s="110"/>
      <c r="GQ73" s="110"/>
      <c r="GR73" s="110"/>
      <c r="GS73" s="110"/>
      <c r="GT73" s="110"/>
      <c r="GU73" s="110"/>
      <c r="GV73" s="110"/>
      <c r="GW73" s="110"/>
      <c r="GX73" s="110"/>
      <c r="GY73" s="110"/>
      <c r="GZ73" s="110"/>
      <c r="HA73" s="110"/>
      <c r="HB73" s="110"/>
      <c r="HC73" s="110"/>
      <c r="HD73" s="110"/>
      <c r="HE73" s="110"/>
      <c r="HF73" s="110"/>
      <c r="HG73" s="110"/>
      <c r="HH73" s="110"/>
      <c r="HI73" s="110"/>
      <c r="HJ73" s="110"/>
      <c r="HK73" s="110"/>
      <c r="HL73" s="110"/>
      <c r="HM73" s="110"/>
      <c r="HN73" s="110"/>
      <c r="HO73" s="110"/>
      <c r="HP73" s="110"/>
      <c r="HQ73" s="110"/>
      <c r="HR73" s="110"/>
      <c r="HS73" s="110"/>
      <c r="HT73" s="110"/>
      <c r="HU73" s="110"/>
      <c r="HV73" s="110"/>
      <c r="HW73" s="110"/>
      <c r="HX73" s="110"/>
      <c r="HY73" s="110"/>
      <c r="HZ73" s="110"/>
      <c r="IA73" s="110"/>
      <c r="IB73" s="110"/>
      <c r="IC73" s="110"/>
      <c r="ID73" s="110"/>
      <c r="IE73" s="110"/>
      <c r="IF73" s="110"/>
      <c r="IG73" s="110"/>
      <c r="IH73" s="110"/>
      <c r="II73" s="110"/>
      <c r="IJ73" s="110"/>
      <c r="IK73" s="110"/>
      <c r="IL73" s="110"/>
      <c r="IM73" s="110"/>
      <c r="IN73" s="110"/>
      <c r="IO73" s="110"/>
      <c r="IP73" s="110"/>
      <c r="IQ73" s="110"/>
      <c r="IR73" s="110"/>
      <c r="IS73" s="110"/>
      <c r="IT73" s="111"/>
    </row>
    <row r="74" spans="1:254" x14ac:dyDescent="0.35">
      <c r="A74" s="89" t="s">
        <v>67</v>
      </c>
      <c r="B74" s="11" t="s">
        <v>68</v>
      </c>
      <c r="C74" s="21">
        <v>8055773547162</v>
      </c>
      <c r="D74" s="22"/>
      <c r="E74" s="13">
        <v>3.5</v>
      </c>
      <c r="F74" s="95">
        <v>0</v>
      </c>
      <c r="G74" s="155">
        <f t="shared" si="5"/>
        <v>0</v>
      </c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10"/>
    </row>
    <row r="75" spans="1:254" x14ac:dyDescent="0.35">
      <c r="A75" s="89" t="s">
        <v>69</v>
      </c>
      <c r="B75" s="106" t="s">
        <v>70</v>
      </c>
      <c r="C75" s="21">
        <v>8051706741669</v>
      </c>
      <c r="D75" s="22"/>
      <c r="E75" s="13">
        <v>20</v>
      </c>
      <c r="F75" s="95">
        <v>0</v>
      </c>
      <c r="G75" s="155">
        <f t="shared" si="5"/>
        <v>0</v>
      </c>
      <c r="H75" s="213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10"/>
    </row>
    <row r="76" spans="1:254" x14ac:dyDescent="0.35">
      <c r="A76" s="149" t="s">
        <v>71</v>
      </c>
      <c r="B76" s="125" t="s">
        <v>72</v>
      </c>
      <c r="C76" s="126">
        <v>8051706741836</v>
      </c>
      <c r="D76" s="127"/>
      <c r="E76" s="128">
        <v>40</v>
      </c>
      <c r="F76" s="129">
        <v>0</v>
      </c>
      <c r="G76" s="150">
        <f t="shared" ref="G76:G94" si="6">F76*E76</f>
        <v>0</v>
      </c>
      <c r="H76" s="213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10"/>
    </row>
    <row r="77" spans="1:254" ht="15" customHeight="1" x14ac:dyDescent="0.35">
      <c r="A77" s="243" t="s">
        <v>206</v>
      </c>
      <c r="B77" s="125" t="s">
        <v>207</v>
      </c>
      <c r="C77" s="244">
        <v>8051706745193</v>
      </c>
      <c r="D77" s="127"/>
      <c r="E77" s="128">
        <v>20</v>
      </c>
      <c r="F77" s="129">
        <v>0</v>
      </c>
      <c r="G77" s="150">
        <f t="shared" si="6"/>
        <v>0</v>
      </c>
      <c r="H77" s="82" t="s">
        <v>208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10"/>
    </row>
    <row r="78" spans="1:254" s="219" customFormat="1" x14ac:dyDescent="0.35">
      <c r="A78" s="151" t="s">
        <v>90</v>
      </c>
      <c r="B78" s="131" t="s">
        <v>91</v>
      </c>
      <c r="C78" s="132">
        <v>8051706741829</v>
      </c>
      <c r="D78" s="127"/>
      <c r="E78" s="133">
        <v>20</v>
      </c>
      <c r="F78" s="171">
        <v>0</v>
      </c>
      <c r="G78" s="215">
        <f t="shared" si="6"/>
        <v>0</v>
      </c>
      <c r="H78" s="216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8"/>
    </row>
    <row r="79" spans="1:254" s="219" customFormat="1" x14ac:dyDescent="0.35">
      <c r="A79" s="151" t="s">
        <v>88</v>
      </c>
      <c r="B79" s="131" t="s">
        <v>89</v>
      </c>
      <c r="C79" s="132">
        <v>8051706741300</v>
      </c>
      <c r="D79" s="200"/>
      <c r="E79" s="133">
        <v>20</v>
      </c>
      <c r="F79" s="171">
        <v>0</v>
      </c>
      <c r="G79" s="215">
        <f t="shared" si="6"/>
        <v>0</v>
      </c>
      <c r="H79" s="216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7"/>
      <c r="CQ79" s="217"/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8"/>
    </row>
    <row r="80" spans="1:254" s="219" customFormat="1" x14ac:dyDescent="0.35">
      <c r="A80" s="220" t="s">
        <v>75</v>
      </c>
      <c r="B80" s="221" t="s">
        <v>76</v>
      </c>
      <c r="C80" s="222">
        <v>8051706741676</v>
      </c>
      <c r="D80" s="223"/>
      <c r="E80" s="224">
        <v>20</v>
      </c>
      <c r="F80" s="171"/>
      <c r="G80" s="215">
        <f t="shared" si="6"/>
        <v>0</v>
      </c>
      <c r="H80" s="216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7"/>
      <c r="CQ80" s="217"/>
      <c r="CR80" s="217"/>
      <c r="CS80" s="217"/>
      <c r="CT80" s="217"/>
      <c r="CU80" s="217"/>
      <c r="CV80" s="217"/>
      <c r="CW80" s="217"/>
      <c r="CX80" s="217"/>
      <c r="CY80" s="217"/>
      <c r="CZ80" s="217"/>
      <c r="DA80" s="217"/>
      <c r="DB80" s="217"/>
      <c r="DC80" s="217"/>
      <c r="DD80" s="217"/>
      <c r="DE80" s="217"/>
      <c r="DF80" s="217"/>
      <c r="DG80" s="217"/>
      <c r="DH80" s="217"/>
      <c r="DI80" s="217"/>
      <c r="DJ80" s="217"/>
      <c r="DK80" s="217"/>
      <c r="DL80" s="217"/>
      <c r="DM80" s="217"/>
      <c r="DN80" s="217"/>
      <c r="DO80" s="217"/>
      <c r="DP80" s="217"/>
      <c r="DQ80" s="217"/>
      <c r="DR80" s="217"/>
      <c r="DS80" s="217"/>
      <c r="DT80" s="217"/>
      <c r="DU80" s="217"/>
      <c r="DV80" s="217"/>
      <c r="DW80" s="217"/>
      <c r="DX80" s="217"/>
      <c r="DY80" s="217"/>
      <c r="DZ80" s="217"/>
      <c r="EA80" s="217"/>
      <c r="EB80" s="217"/>
      <c r="EC80" s="217"/>
      <c r="ED80" s="217"/>
      <c r="EE80" s="217"/>
      <c r="EF80" s="217"/>
      <c r="EG80" s="217"/>
      <c r="EH80" s="217"/>
      <c r="EI80" s="217"/>
      <c r="EJ80" s="217"/>
      <c r="EK80" s="217"/>
      <c r="EL80" s="217"/>
      <c r="EM80" s="217"/>
      <c r="EN80" s="217"/>
      <c r="EO80" s="217"/>
      <c r="EP80" s="217"/>
      <c r="EQ80" s="217"/>
      <c r="ER80" s="217"/>
      <c r="ES80" s="217"/>
      <c r="ET80" s="217"/>
      <c r="EU80" s="217"/>
      <c r="EV80" s="217"/>
      <c r="EW80" s="217"/>
      <c r="EX80" s="217"/>
      <c r="EY80" s="217"/>
      <c r="EZ80" s="217"/>
      <c r="FA80" s="217"/>
      <c r="FB80" s="217"/>
      <c r="FC80" s="217"/>
      <c r="FD80" s="217"/>
      <c r="FE80" s="217"/>
      <c r="FF80" s="217"/>
      <c r="FG80" s="217"/>
      <c r="FH80" s="217"/>
      <c r="FI80" s="217"/>
      <c r="FJ80" s="217"/>
      <c r="FK80" s="217"/>
      <c r="FL80" s="217"/>
      <c r="FM80" s="217"/>
      <c r="FN80" s="217"/>
      <c r="FO80" s="217"/>
      <c r="FP80" s="217"/>
      <c r="FQ80" s="217"/>
      <c r="FR80" s="217"/>
      <c r="FS80" s="217"/>
      <c r="FT80" s="217"/>
      <c r="FU80" s="217"/>
      <c r="FV80" s="217"/>
      <c r="FW80" s="217"/>
      <c r="FX80" s="217"/>
      <c r="FY80" s="217"/>
      <c r="FZ80" s="217"/>
      <c r="GA80" s="217"/>
      <c r="GB80" s="217"/>
      <c r="GC80" s="217"/>
      <c r="GD80" s="217"/>
      <c r="GE80" s="217"/>
      <c r="GF80" s="217"/>
      <c r="GG80" s="217"/>
      <c r="GH80" s="217"/>
      <c r="GI80" s="217"/>
      <c r="GJ80" s="217"/>
      <c r="GK80" s="217"/>
      <c r="GL80" s="217"/>
      <c r="GM80" s="217"/>
      <c r="GN80" s="217"/>
      <c r="GO80" s="217"/>
      <c r="GP80" s="217"/>
      <c r="GQ80" s="217"/>
      <c r="GR80" s="217"/>
      <c r="GS80" s="217"/>
      <c r="GT80" s="217"/>
      <c r="GU80" s="217"/>
      <c r="GV80" s="217"/>
      <c r="GW80" s="217"/>
      <c r="GX80" s="217"/>
      <c r="GY80" s="217"/>
      <c r="GZ80" s="217"/>
      <c r="HA80" s="217"/>
      <c r="HB80" s="217"/>
      <c r="HC80" s="217"/>
      <c r="HD80" s="217"/>
      <c r="HE80" s="217"/>
      <c r="HF80" s="217"/>
      <c r="HG80" s="217"/>
      <c r="HH80" s="217"/>
      <c r="HI80" s="217"/>
      <c r="HJ80" s="217"/>
      <c r="HK80" s="217"/>
      <c r="HL80" s="217"/>
      <c r="HM80" s="217"/>
      <c r="HN80" s="217"/>
      <c r="HO80" s="217"/>
      <c r="HP80" s="217"/>
      <c r="HQ80" s="217"/>
      <c r="HR80" s="217"/>
      <c r="HS80" s="217"/>
      <c r="HT80" s="217"/>
      <c r="HU80" s="217"/>
      <c r="HV80" s="217"/>
      <c r="HW80" s="217"/>
      <c r="HX80" s="217"/>
      <c r="HY80" s="217"/>
      <c r="HZ80" s="217"/>
      <c r="IA80" s="217"/>
      <c r="IB80" s="217"/>
      <c r="IC80" s="217"/>
      <c r="ID80" s="217"/>
      <c r="IE80" s="217"/>
      <c r="IF80" s="217"/>
      <c r="IG80" s="217"/>
      <c r="IH80" s="217"/>
      <c r="II80" s="217"/>
      <c r="IJ80" s="217"/>
      <c r="IK80" s="217"/>
      <c r="IL80" s="217"/>
      <c r="IM80" s="217"/>
      <c r="IN80" s="217"/>
      <c r="IO80" s="217"/>
      <c r="IP80" s="217"/>
      <c r="IQ80" s="217"/>
      <c r="IR80" s="217"/>
      <c r="IS80" s="217"/>
      <c r="IT80" s="218"/>
    </row>
    <row r="81" spans="1:254" s="219" customFormat="1" x14ac:dyDescent="0.35">
      <c r="A81" s="220" t="s">
        <v>81</v>
      </c>
      <c r="B81" s="221" t="s">
        <v>82</v>
      </c>
      <c r="C81" s="222">
        <v>8051706741683</v>
      </c>
      <c r="D81" s="225"/>
      <c r="E81" s="224">
        <v>20</v>
      </c>
      <c r="F81" s="171">
        <v>0</v>
      </c>
      <c r="G81" s="215">
        <f t="shared" si="6"/>
        <v>0</v>
      </c>
      <c r="H81" s="216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7"/>
      <c r="CQ81" s="217"/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8"/>
    </row>
    <row r="82" spans="1:254" s="219" customFormat="1" x14ac:dyDescent="0.35">
      <c r="A82" s="220" t="s">
        <v>185</v>
      </c>
      <c r="B82" s="226" t="s">
        <v>186</v>
      </c>
      <c r="C82" s="222">
        <v>8051706741720</v>
      </c>
      <c r="D82" s="225"/>
      <c r="E82" s="224">
        <v>20</v>
      </c>
      <c r="F82" s="171">
        <v>0</v>
      </c>
      <c r="G82" s="215">
        <f t="shared" si="6"/>
        <v>0</v>
      </c>
      <c r="H82" s="216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7"/>
      <c r="CQ82" s="217"/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8"/>
    </row>
    <row r="83" spans="1:254" s="219" customFormat="1" x14ac:dyDescent="0.35">
      <c r="A83" s="220" t="s">
        <v>73</v>
      </c>
      <c r="B83" s="221" t="s">
        <v>74</v>
      </c>
      <c r="C83" s="222">
        <v>8051706741690</v>
      </c>
      <c r="D83" s="223"/>
      <c r="E83" s="224">
        <v>20</v>
      </c>
      <c r="F83" s="171">
        <v>0</v>
      </c>
      <c r="G83" s="215">
        <f t="shared" si="6"/>
        <v>0</v>
      </c>
      <c r="H83" s="130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  <c r="CQ83" s="217"/>
      <c r="CR83" s="217"/>
      <c r="CS83" s="217"/>
      <c r="CT83" s="217"/>
      <c r="CU83" s="217"/>
      <c r="CV83" s="217"/>
      <c r="CW83" s="217"/>
      <c r="CX83" s="217"/>
      <c r="CY83" s="217"/>
      <c r="CZ83" s="217"/>
      <c r="DA83" s="217"/>
      <c r="DB83" s="217"/>
      <c r="DC83" s="217"/>
      <c r="DD83" s="217"/>
      <c r="DE83" s="217"/>
      <c r="DF83" s="217"/>
      <c r="DG83" s="217"/>
      <c r="DH83" s="217"/>
      <c r="DI83" s="217"/>
      <c r="DJ83" s="217"/>
      <c r="DK83" s="217"/>
      <c r="DL83" s="217"/>
      <c r="DM83" s="217"/>
      <c r="DN83" s="217"/>
      <c r="DO83" s="217"/>
      <c r="DP83" s="217"/>
      <c r="DQ83" s="217"/>
      <c r="DR83" s="217"/>
      <c r="DS83" s="217"/>
      <c r="DT83" s="217"/>
      <c r="DU83" s="217"/>
      <c r="DV83" s="217"/>
      <c r="DW83" s="217"/>
      <c r="DX83" s="217"/>
      <c r="DY83" s="217"/>
      <c r="DZ83" s="217"/>
      <c r="EA83" s="217"/>
      <c r="EB83" s="217"/>
      <c r="EC83" s="217"/>
      <c r="ED83" s="217"/>
      <c r="EE83" s="217"/>
      <c r="EF83" s="217"/>
      <c r="EG83" s="217"/>
      <c r="EH83" s="217"/>
      <c r="EI83" s="217"/>
      <c r="EJ83" s="217"/>
      <c r="EK83" s="217"/>
      <c r="EL83" s="217"/>
      <c r="EM83" s="217"/>
      <c r="EN83" s="217"/>
      <c r="EO83" s="217"/>
      <c r="EP83" s="217"/>
      <c r="EQ83" s="217"/>
      <c r="ER83" s="217"/>
      <c r="ES83" s="217"/>
      <c r="ET83" s="217"/>
      <c r="EU83" s="217"/>
      <c r="EV83" s="217"/>
      <c r="EW83" s="217"/>
      <c r="EX83" s="217"/>
      <c r="EY83" s="217"/>
      <c r="EZ83" s="217"/>
      <c r="FA83" s="217"/>
      <c r="FB83" s="217"/>
      <c r="FC83" s="217"/>
      <c r="FD83" s="217"/>
      <c r="FE83" s="217"/>
      <c r="FF83" s="217"/>
      <c r="FG83" s="217"/>
      <c r="FH83" s="217"/>
      <c r="FI83" s="217"/>
      <c r="FJ83" s="217"/>
      <c r="FK83" s="217"/>
      <c r="FL83" s="217"/>
      <c r="FM83" s="217"/>
      <c r="FN83" s="217"/>
      <c r="FO83" s="217"/>
      <c r="FP83" s="217"/>
      <c r="FQ83" s="217"/>
      <c r="FR83" s="217"/>
      <c r="FS83" s="217"/>
      <c r="FT83" s="217"/>
      <c r="FU83" s="217"/>
      <c r="FV83" s="217"/>
      <c r="FW83" s="217"/>
      <c r="FX83" s="217"/>
      <c r="FY83" s="217"/>
      <c r="FZ83" s="217"/>
      <c r="GA83" s="217"/>
      <c r="GB83" s="217"/>
      <c r="GC83" s="217"/>
      <c r="GD83" s="217"/>
      <c r="GE83" s="217"/>
      <c r="GF83" s="217"/>
      <c r="GG83" s="217"/>
      <c r="GH83" s="217"/>
      <c r="GI83" s="217"/>
      <c r="GJ83" s="217"/>
      <c r="GK83" s="217"/>
      <c r="GL83" s="217"/>
      <c r="GM83" s="217"/>
      <c r="GN83" s="217"/>
      <c r="GO83" s="217"/>
      <c r="GP83" s="217"/>
      <c r="GQ83" s="217"/>
      <c r="GR83" s="217"/>
      <c r="GS83" s="217"/>
      <c r="GT83" s="217"/>
      <c r="GU83" s="217"/>
      <c r="GV83" s="217"/>
      <c r="GW83" s="217"/>
      <c r="GX83" s="217"/>
      <c r="GY83" s="217"/>
      <c r="GZ83" s="217"/>
      <c r="HA83" s="217"/>
      <c r="HB83" s="217"/>
      <c r="HC83" s="217"/>
      <c r="HD83" s="217"/>
      <c r="HE83" s="217"/>
      <c r="HF83" s="217"/>
      <c r="HG83" s="217"/>
      <c r="HH83" s="217"/>
      <c r="HI83" s="217"/>
      <c r="HJ83" s="217"/>
      <c r="HK83" s="217"/>
      <c r="HL83" s="217"/>
      <c r="HM83" s="217"/>
      <c r="HN83" s="217"/>
      <c r="HO83" s="217"/>
      <c r="HP83" s="217"/>
      <c r="HQ83" s="217"/>
      <c r="HR83" s="217"/>
      <c r="HS83" s="217"/>
      <c r="HT83" s="217"/>
      <c r="HU83" s="217"/>
      <c r="HV83" s="217"/>
      <c r="HW83" s="217"/>
      <c r="HX83" s="217"/>
      <c r="HY83" s="217"/>
      <c r="HZ83" s="217"/>
      <c r="IA83" s="217"/>
      <c r="IB83" s="217"/>
      <c r="IC83" s="217"/>
      <c r="ID83" s="217"/>
      <c r="IE83" s="217"/>
      <c r="IF83" s="217"/>
      <c r="IG83" s="217"/>
      <c r="IH83" s="217"/>
      <c r="II83" s="217"/>
      <c r="IJ83" s="217"/>
      <c r="IK83" s="217"/>
      <c r="IL83" s="217"/>
      <c r="IM83" s="217"/>
      <c r="IN83" s="217"/>
      <c r="IO83" s="217"/>
      <c r="IP83" s="217"/>
      <c r="IQ83" s="217"/>
      <c r="IR83" s="217"/>
      <c r="IS83" s="217"/>
      <c r="IT83" s="218"/>
    </row>
    <row r="84" spans="1:254" s="219" customFormat="1" x14ac:dyDescent="0.35">
      <c r="A84" s="227" t="s">
        <v>83</v>
      </c>
      <c r="B84" s="221" t="s">
        <v>84</v>
      </c>
      <c r="C84" s="113" t="s">
        <v>85</v>
      </c>
      <c r="D84" s="225"/>
      <c r="E84" s="224">
        <v>20</v>
      </c>
      <c r="F84" s="171">
        <v>0</v>
      </c>
      <c r="G84" s="215">
        <f t="shared" si="6"/>
        <v>0</v>
      </c>
      <c r="H84" s="216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  <c r="CQ84" s="217"/>
      <c r="CR84" s="217"/>
      <c r="CS84" s="217"/>
      <c r="CT84" s="217"/>
      <c r="CU84" s="217"/>
      <c r="CV84" s="217"/>
      <c r="CW84" s="217"/>
      <c r="CX84" s="217"/>
      <c r="CY84" s="217"/>
      <c r="CZ84" s="217"/>
      <c r="DA84" s="217"/>
      <c r="DB84" s="217"/>
      <c r="DC84" s="217"/>
      <c r="DD84" s="217"/>
      <c r="DE84" s="217"/>
      <c r="DF84" s="217"/>
      <c r="DG84" s="217"/>
      <c r="DH84" s="217"/>
      <c r="DI84" s="217"/>
      <c r="DJ84" s="217"/>
      <c r="DK84" s="217"/>
      <c r="DL84" s="217"/>
      <c r="DM84" s="217"/>
      <c r="DN84" s="217"/>
      <c r="DO84" s="217"/>
      <c r="DP84" s="217"/>
      <c r="DQ84" s="217"/>
      <c r="DR84" s="217"/>
      <c r="DS84" s="217"/>
      <c r="DT84" s="217"/>
      <c r="DU84" s="217"/>
      <c r="DV84" s="217"/>
      <c r="DW84" s="217"/>
      <c r="DX84" s="217"/>
      <c r="DY84" s="217"/>
      <c r="DZ84" s="217"/>
      <c r="EA84" s="217"/>
      <c r="EB84" s="217"/>
      <c r="EC84" s="217"/>
      <c r="ED84" s="217"/>
      <c r="EE84" s="217"/>
      <c r="EF84" s="217"/>
      <c r="EG84" s="217"/>
      <c r="EH84" s="217"/>
      <c r="EI84" s="217"/>
      <c r="EJ84" s="217"/>
      <c r="EK84" s="217"/>
      <c r="EL84" s="217"/>
      <c r="EM84" s="217"/>
      <c r="EN84" s="217"/>
      <c r="EO84" s="217"/>
      <c r="EP84" s="217"/>
      <c r="EQ84" s="217"/>
      <c r="ER84" s="217"/>
      <c r="ES84" s="217"/>
      <c r="ET84" s="217"/>
      <c r="EU84" s="217"/>
      <c r="EV84" s="217"/>
      <c r="EW84" s="217"/>
      <c r="EX84" s="217"/>
      <c r="EY84" s="217"/>
      <c r="EZ84" s="217"/>
      <c r="FA84" s="217"/>
      <c r="FB84" s="217"/>
      <c r="FC84" s="217"/>
      <c r="FD84" s="217"/>
      <c r="FE84" s="217"/>
      <c r="FF84" s="217"/>
      <c r="FG84" s="217"/>
      <c r="FH84" s="217"/>
      <c r="FI84" s="217"/>
      <c r="FJ84" s="217"/>
      <c r="FK84" s="217"/>
      <c r="FL84" s="217"/>
      <c r="FM84" s="217"/>
      <c r="FN84" s="217"/>
      <c r="FO84" s="217"/>
      <c r="FP84" s="217"/>
      <c r="FQ84" s="217"/>
      <c r="FR84" s="217"/>
      <c r="FS84" s="217"/>
      <c r="FT84" s="217"/>
      <c r="FU84" s="217"/>
      <c r="FV84" s="217"/>
      <c r="FW84" s="217"/>
      <c r="FX84" s="217"/>
      <c r="FY84" s="217"/>
      <c r="FZ84" s="217"/>
      <c r="GA84" s="217"/>
      <c r="GB84" s="217"/>
      <c r="GC84" s="217"/>
      <c r="GD84" s="217"/>
      <c r="GE84" s="217"/>
      <c r="GF84" s="217"/>
      <c r="GG84" s="217"/>
      <c r="GH84" s="217"/>
      <c r="GI84" s="217"/>
      <c r="GJ84" s="217"/>
      <c r="GK84" s="217"/>
      <c r="GL84" s="217"/>
      <c r="GM84" s="217"/>
      <c r="GN84" s="217"/>
      <c r="GO84" s="217"/>
      <c r="GP84" s="217"/>
      <c r="GQ84" s="217"/>
      <c r="GR84" s="217"/>
      <c r="GS84" s="217"/>
      <c r="GT84" s="217"/>
      <c r="GU84" s="217"/>
      <c r="GV84" s="217"/>
      <c r="GW84" s="217"/>
      <c r="GX84" s="217"/>
      <c r="GY84" s="217"/>
      <c r="GZ84" s="217"/>
      <c r="HA84" s="217"/>
      <c r="HB84" s="217"/>
      <c r="HC84" s="217"/>
      <c r="HD84" s="217"/>
      <c r="HE84" s="217"/>
      <c r="HF84" s="217"/>
      <c r="HG84" s="217"/>
      <c r="HH84" s="217"/>
      <c r="HI84" s="217"/>
      <c r="HJ84" s="217"/>
      <c r="HK84" s="217"/>
      <c r="HL84" s="217"/>
      <c r="HM84" s="217"/>
      <c r="HN84" s="217"/>
      <c r="HO84" s="217"/>
      <c r="HP84" s="217"/>
      <c r="HQ84" s="217"/>
      <c r="HR84" s="217"/>
      <c r="HS84" s="217"/>
      <c r="HT84" s="217"/>
      <c r="HU84" s="217"/>
      <c r="HV84" s="217"/>
      <c r="HW84" s="217"/>
      <c r="HX84" s="217"/>
      <c r="HY84" s="217"/>
      <c r="HZ84" s="217"/>
      <c r="IA84" s="217"/>
      <c r="IB84" s="217"/>
      <c r="IC84" s="217"/>
      <c r="ID84" s="217"/>
      <c r="IE84" s="217"/>
      <c r="IF84" s="217"/>
      <c r="IG84" s="217"/>
      <c r="IH84" s="217"/>
      <c r="II84" s="217"/>
      <c r="IJ84" s="217"/>
      <c r="IK84" s="217"/>
      <c r="IL84" s="217"/>
      <c r="IM84" s="217"/>
      <c r="IN84" s="217"/>
      <c r="IO84" s="217"/>
      <c r="IP84" s="217"/>
      <c r="IQ84" s="217"/>
      <c r="IR84" s="217"/>
      <c r="IS84" s="217"/>
      <c r="IT84" s="218"/>
    </row>
    <row r="85" spans="1:254" s="219" customFormat="1" x14ac:dyDescent="0.35">
      <c r="A85" s="227" t="s">
        <v>140</v>
      </c>
      <c r="B85" s="226" t="s">
        <v>139</v>
      </c>
      <c r="C85" s="209" t="s">
        <v>141</v>
      </c>
      <c r="D85" s="225"/>
      <c r="E85" s="224">
        <v>20</v>
      </c>
      <c r="F85" s="171">
        <v>0</v>
      </c>
      <c r="G85" s="215">
        <f t="shared" si="6"/>
        <v>0</v>
      </c>
      <c r="H85" s="130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  <c r="CN85" s="217"/>
      <c r="CO85" s="217"/>
      <c r="CP85" s="217"/>
      <c r="CQ85" s="217"/>
      <c r="CR85" s="217"/>
      <c r="CS85" s="217"/>
      <c r="CT85" s="217"/>
      <c r="CU85" s="217"/>
      <c r="CV85" s="217"/>
      <c r="CW85" s="217"/>
      <c r="CX85" s="217"/>
      <c r="CY85" s="217"/>
      <c r="CZ85" s="217"/>
      <c r="DA85" s="217"/>
      <c r="DB85" s="217"/>
      <c r="DC85" s="217"/>
      <c r="DD85" s="217"/>
      <c r="DE85" s="217"/>
      <c r="DF85" s="217"/>
      <c r="DG85" s="217"/>
      <c r="DH85" s="217"/>
      <c r="DI85" s="217"/>
      <c r="DJ85" s="217"/>
      <c r="DK85" s="217"/>
      <c r="DL85" s="217"/>
      <c r="DM85" s="217"/>
      <c r="DN85" s="217"/>
      <c r="DO85" s="217"/>
      <c r="DP85" s="217"/>
      <c r="DQ85" s="217"/>
      <c r="DR85" s="217"/>
      <c r="DS85" s="217"/>
      <c r="DT85" s="217"/>
      <c r="DU85" s="217"/>
      <c r="DV85" s="217"/>
      <c r="DW85" s="217"/>
      <c r="DX85" s="217"/>
      <c r="DY85" s="217"/>
      <c r="DZ85" s="217"/>
      <c r="EA85" s="217"/>
      <c r="EB85" s="217"/>
      <c r="EC85" s="217"/>
      <c r="ED85" s="217"/>
      <c r="EE85" s="217"/>
      <c r="EF85" s="217"/>
      <c r="EG85" s="217"/>
      <c r="EH85" s="217"/>
      <c r="EI85" s="217"/>
      <c r="EJ85" s="217"/>
      <c r="EK85" s="217"/>
      <c r="EL85" s="217"/>
      <c r="EM85" s="217"/>
      <c r="EN85" s="217"/>
      <c r="EO85" s="217"/>
      <c r="EP85" s="217"/>
      <c r="EQ85" s="217"/>
      <c r="ER85" s="217"/>
      <c r="ES85" s="217"/>
      <c r="ET85" s="217"/>
      <c r="EU85" s="217"/>
      <c r="EV85" s="217"/>
      <c r="EW85" s="217"/>
      <c r="EX85" s="217"/>
      <c r="EY85" s="217"/>
      <c r="EZ85" s="217"/>
      <c r="FA85" s="217"/>
      <c r="FB85" s="217"/>
      <c r="FC85" s="217"/>
      <c r="FD85" s="217"/>
      <c r="FE85" s="217"/>
      <c r="FF85" s="217"/>
      <c r="FG85" s="217"/>
      <c r="FH85" s="217"/>
      <c r="FI85" s="217"/>
      <c r="FJ85" s="217"/>
      <c r="FK85" s="217"/>
      <c r="FL85" s="217"/>
      <c r="FM85" s="217"/>
      <c r="FN85" s="217"/>
      <c r="FO85" s="217"/>
      <c r="FP85" s="217"/>
      <c r="FQ85" s="217"/>
      <c r="FR85" s="217"/>
      <c r="FS85" s="217"/>
      <c r="FT85" s="217"/>
      <c r="FU85" s="217"/>
      <c r="FV85" s="217"/>
      <c r="FW85" s="217"/>
      <c r="FX85" s="217"/>
      <c r="FY85" s="217"/>
      <c r="FZ85" s="217"/>
      <c r="GA85" s="217"/>
      <c r="GB85" s="217"/>
      <c r="GC85" s="217"/>
      <c r="GD85" s="217"/>
      <c r="GE85" s="217"/>
      <c r="GF85" s="217"/>
      <c r="GG85" s="217"/>
      <c r="GH85" s="217"/>
      <c r="GI85" s="217"/>
      <c r="GJ85" s="217"/>
      <c r="GK85" s="217"/>
      <c r="GL85" s="217"/>
      <c r="GM85" s="217"/>
      <c r="GN85" s="217"/>
      <c r="GO85" s="217"/>
      <c r="GP85" s="217"/>
      <c r="GQ85" s="217"/>
      <c r="GR85" s="217"/>
      <c r="GS85" s="217"/>
      <c r="GT85" s="217"/>
      <c r="GU85" s="217"/>
      <c r="GV85" s="217"/>
      <c r="GW85" s="217"/>
      <c r="GX85" s="217"/>
      <c r="GY85" s="217"/>
      <c r="GZ85" s="217"/>
      <c r="HA85" s="217"/>
      <c r="HB85" s="217"/>
      <c r="HC85" s="217"/>
      <c r="HD85" s="217"/>
      <c r="HE85" s="217"/>
      <c r="HF85" s="217"/>
      <c r="HG85" s="217"/>
      <c r="HH85" s="217"/>
      <c r="HI85" s="217"/>
      <c r="HJ85" s="217"/>
      <c r="HK85" s="217"/>
      <c r="HL85" s="217"/>
      <c r="HM85" s="217"/>
      <c r="HN85" s="217"/>
      <c r="HO85" s="217"/>
      <c r="HP85" s="217"/>
      <c r="HQ85" s="217"/>
      <c r="HR85" s="217"/>
      <c r="HS85" s="217"/>
      <c r="HT85" s="217"/>
      <c r="HU85" s="217"/>
      <c r="HV85" s="217"/>
      <c r="HW85" s="217"/>
      <c r="HX85" s="217"/>
      <c r="HY85" s="217"/>
      <c r="HZ85" s="217"/>
      <c r="IA85" s="217"/>
      <c r="IB85" s="217"/>
      <c r="IC85" s="217"/>
      <c r="ID85" s="217"/>
      <c r="IE85" s="217"/>
      <c r="IF85" s="217"/>
      <c r="IG85" s="217"/>
      <c r="IH85" s="217"/>
      <c r="II85" s="217"/>
      <c r="IJ85" s="217"/>
      <c r="IK85" s="217"/>
      <c r="IL85" s="217"/>
      <c r="IM85" s="217"/>
      <c r="IN85" s="217"/>
      <c r="IO85" s="217"/>
      <c r="IP85" s="217"/>
      <c r="IQ85" s="217"/>
      <c r="IR85" s="217"/>
      <c r="IS85" s="217"/>
      <c r="IT85" s="218"/>
    </row>
    <row r="86" spans="1:254" s="219" customFormat="1" x14ac:dyDescent="0.35">
      <c r="A86" s="227" t="s">
        <v>187</v>
      </c>
      <c r="B86" s="226" t="s">
        <v>188</v>
      </c>
      <c r="C86" s="209" t="s">
        <v>189</v>
      </c>
      <c r="D86" s="225"/>
      <c r="E86" s="224">
        <v>20</v>
      </c>
      <c r="F86" s="171">
        <v>0</v>
      </c>
      <c r="G86" s="215">
        <f t="shared" si="6"/>
        <v>0</v>
      </c>
      <c r="H86" s="130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7"/>
      <c r="BU86" s="217"/>
      <c r="BV86" s="217"/>
      <c r="BW86" s="217"/>
      <c r="BX86" s="217"/>
      <c r="BY86" s="217"/>
      <c r="BZ86" s="217"/>
      <c r="CA86" s="217"/>
      <c r="CB86" s="217"/>
      <c r="CC86" s="217"/>
      <c r="CD86" s="217"/>
      <c r="CE86" s="217"/>
      <c r="CF86" s="217"/>
      <c r="CG86" s="217"/>
      <c r="CH86" s="217"/>
      <c r="CI86" s="217"/>
      <c r="CJ86" s="217"/>
      <c r="CK86" s="217"/>
      <c r="CL86" s="217"/>
      <c r="CM86" s="217"/>
      <c r="CN86" s="217"/>
      <c r="CO86" s="217"/>
      <c r="CP86" s="217"/>
      <c r="CQ86" s="217"/>
      <c r="CR86" s="217"/>
      <c r="CS86" s="217"/>
      <c r="CT86" s="217"/>
      <c r="CU86" s="217"/>
      <c r="CV86" s="217"/>
      <c r="CW86" s="217"/>
      <c r="CX86" s="217"/>
      <c r="CY86" s="217"/>
      <c r="CZ86" s="217"/>
      <c r="DA86" s="217"/>
      <c r="DB86" s="217"/>
      <c r="DC86" s="217"/>
      <c r="DD86" s="217"/>
      <c r="DE86" s="217"/>
      <c r="DF86" s="217"/>
      <c r="DG86" s="217"/>
      <c r="DH86" s="217"/>
      <c r="DI86" s="217"/>
      <c r="DJ86" s="217"/>
      <c r="DK86" s="217"/>
      <c r="DL86" s="217"/>
      <c r="DM86" s="217"/>
      <c r="DN86" s="217"/>
      <c r="DO86" s="217"/>
      <c r="DP86" s="217"/>
      <c r="DQ86" s="217"/>
      <c r="DR86" s="217"/>
      <c r="DS86" s="217"/>
      <c r="DT86" s="217"/>
      <c r="DU86" s="217"/>
      <c r="DV86" s="217"/>
      <c r="DW86" s="217"/>
      <c r="DX86" s="217"/>
      <c r="DY86" s="217"/>
      <c r="DZ86" s="217"/>
      <c r="EA86" s="217"/>
      <c r="EB86" s="217"/>
      <c r="EC86" s="217"/>
      <c r="ED86" s="217"/>
      <c r="EE86" s="217"/>
      <c r="EF86" s="217"/>
      <c r="EG86" s="217"/>
      <c r="EH86" s="217"/>
      <c r="EI86" s="217"/>
      <c r="EJ86" s="217"/>
      <c r="EK86" s="217"/>
      <c r="EL86" s="217"/>
      <c r="EM86" s="217"/>
      <c r="EN86" s="217"/>
      <c r="EO86" s="217"/>
      <c r="EP86" s="217"/>
      <c r="EQ86" s="217"/>
      <c r="ER86" s="217"/>
      <c r="ES86" s="217"/>
      <c r="ET86" s="217"/>
      <c r="EU86" s="217"/>
      <c r="EV86" s="217"/>
      <c r="EW86" s="217"/>
      <c r="EX86" s="217"/>
      <c r="EY86" s="217"/>
      <c r="EZ86" s="217"/>
      <c r="FA86" s="217"/>
      <c r="FB86" s="217"/>
      <c r="FC86" s="217"/>
      <c r="FD86" s="217"/>
      <c r="FE86" s="217"/>
      <c r="FF86" s="217"/>
      <c r="FG86" s="217"/>
      <c r="FH86" s="217"/>
      <c r="FI86" s="217"/>
      <c r="FJ86" s="217"/>
      <c r="FK86" s="217"/>
      <c r="FL86" s="217"/>
      <c r="FM86" s="217"/>
      <c r="FN86" s="217"/>
      <c r="FO86" s="217"/>
      <c r="FP86" s="217"/>
      <c r="FQ86" s="217"/>
      <c r="FR86" s="217"/>
      <c r="FS86" s="217"/>
      <c r="FT86" s="217"/>
      <c r="FU86" s="217"/>
      <c r="FV86" s="217"/>
      <c r="FW86" s="217"/>
      <c r="FX86" s="217"/>
      <c r="FY86" s="217"/>
      <c r="FZ86" s="217"/>
      <c r="GA86" s="217"/>
      <c r="GB86" s="217"/>
      <c r="GC86" s="217"/>
      <c r="GD86" s="217"/>
      <c r="GE86" s="217"/>
      <c r="GF86" s="217"/>
      <c r="GG86" s="217"/>
      <c r="GH86" s="217"/>
      <c r="GI86" s="217"/>
      <c r="GJ86" s="217"/>
      <c r="GK86" s="217"/>
      <c r="GL86" s="217"/>
      <c r="GM86" s="217"/>
      <c r="GN86" s="217"/>
      <c r="GO86" s="217"/>
      <c r="GP86" s="217"/>
      <c r="GQ86" s="217"/>
      <c r="GR86" s="217"/>
      <c r="GS86" s="217"/>
      <c r="GT86" s="217"/>
      <c r="GU86" s="217"/>
      <c r="GV86" s="217"/>
      <c r="GW86" s="217"/>
      <c r="GX86" s="217"/>
      <c r="GY86" s="217"/>
      <c r="GZ86" s="217"/>
      <c r="HA86" s="217"/>
      <c r="HB86" s="217"/>
      <c r="HC86" s="217"/>
      <c r="HD86" s="217"/>
      <c r="HE86" s="217"/>
      <c r="HF86" s="217"/>
      <c r="HG86" s="217"/>
      <c r="HH86" s="217"/>
      <c r="HI86" s="217"/>
      <c r="HJ86" s="217"/>
      <c r="HK86" s="217"/>
      <c r="HL86" s="217"/>
      <c r="HM86" s="217"/>
      <c r="HN86" s="217"/>
      <c r="HO86" s="217"/>
      <c r="HP86" s="217"/>
      <c r="HQ86" s="217"/>
      <c r="HR86" s="217"/>
      <c r="HS86" s="217"/>
      <c r="HT86" s="217"/>
      <c r="HU86" s="217"/>
      <c r="HV86" s="217"/>
      <c r="HW86" s="217"/>
      <c r="HX86" s="217"/>
      <c r="HY86" s="217"/>
      <c r="HZ86" s="217"/>
      <c r="IA86" s="217"/>
      <c r="IB86" s="217"/>
      <c r="IC86" s="217"/>
      <c r="ID86" s="217"/>
      <c r="IE86" s="217"/>
      <c r="IF86" s="217"/>
      <c r="IG86" s="217"/>
      <c r="IH86" s="217"/>
      <c r="II86" s="217"/>
      <c r="IJ86" s="217"/>
      <c r="IK86" s="217"/>
      <c r="IL86" s="217"/>
      <c r="IM86" s="217"/>
      <c r="IN86" s="217"/>
      <c r="IO86" s="217"/>
      <c r="IP86" s="217"/>
      <c r="IQ86" s="217"/>
      <c r="IR86" s="217"/>
      <c r="IS86" s="217"/>
      <c r="IT86" s="218"/>
    </row>
    <row r="87" spans="1:254" s="219" customFormat="1" x14ac:dyDescent="0.35">
      <c r="A87" s="220" t="s">
        <v>77</v>
      </c>
      <c r="B87" s="221" t="s">
        <v>78</v>
      </c>
      <c r="C87" s="222">
        <v>8055773547346</v>
      </c>
      <c r="D87" s="223"/>
      <c r="E87" s="224">
        <v>20</v>
      </c>
      <c r="F87" s="171">
        <v>0</v>
      </c>
      <c r="G87" s="215">
        <f t="shared" si="6"/>
        <v>0</v>
      </c>
      <c r="H87" s="216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  <c r="CL87" s="217"/>
      <c r="CM87" s="217"/>
      <c r="CN87" s="217"/>
      <c r="CO87" s="217"/>
      <c r="CP87" s="217"/>
      <c r="CQ87" s="217"/>
      <c r="CR87" s="217"/>
      <c r="CS87" s="217"/>
      <c r="CT87" s="217"/>
      <c r="CU87" s="217"/>
      <c r="CV87" s="217"/>
      <c r="CW87" s="217"/>
      <c r="CX87" s="217"/>
      <c r="CY87" s="217"/>
      <c r="CZ87" s="217"/>
      <c r="DA87" s="217"/>
      <c r="DB87" s="217"/>
      <c r="DC87" s="217"/>
      <c r="DD87" s="217"/>
      <c r="DE87" s="217"/>
      <c r="DF87" s="217"/>
      <c r="DG87" s="217"/>
      <c r="DH87" s="217"/>
      <c r="DI87" s="217"/>
      <c r="DJ87" s="217"/>
      <c r="DK87" s="217"/>
      <c r="DL87" s="217"/>
      <c r="DM87" s="217"/>
      <c r="DN87" s="217"/>
      <c r="DO87" s="217"/>
      <c r="DP87" s="217"/>
      <c r="DQ87" s="217"/>
      <c r="DR87" s="217"/>
      <c r="DS87" s="217"/>
      <c r="DT87" s="217"/>
      <c r="DU87" s="217"/>
      <c r="DV87" s="217"/>
      <c r="DW87" s="217"/>
      <c r="DX87" s="217"/>
      <c r="DY87" s="217"/>
      <c r="DZ87" s="217"/>
      <c r="EA87" s="217"/>
      <c r="EB87" s="217"/>
      <c r="EC87" s="217"/>
      <c r="ED87" s="217"/>
      <c r="EE87" s="217"/>
      <c r="EF87" s="217"/>
      <c r="EG87" s="217"/>
      <c r="EH87" s="217"/>
      <c r="EI87" s="217"/>
      <c r="EJ87" s="217"/>
      <c r="EK87" s="217"/>
      <c r="EL87" s="217"/>
      <c r="EM87" s="217"/>
      <c r="EN87" s="217"/>
      <c r="EO87" s="217"/>
      <c r="EP87" s="217"/>
      <c r="EQ87" s="217"/>
      <c r="ER87" s="217"/>
      <c r="ES87" s="217"/>
      <c r="ET87" s="217"/>
      <c r="EU87" s="217"/>
      <c r="EV87" s="217"/>
      <c r="EW87" s="217"/>
      <c r="EX87" s="217"/>
      <c r="EY87" s="217"/>
      <c r="EZ87" s="217"/>
      <c r="FA87" s="217"/>
      <c r="FB87" s="217"/>
      <c r="FC87" s="217"/>
      <c r="FD87" s="217"/>
      <c r="FE87" s="217"/>
      <c r="FF87" s="217"/>
      <c r="FG87" s="217"/>
      <c r="FH87" s="217"/>
      <c r="FI87" s="217"/>
      <c r="FJ87" s="217"/>
      <c r="FK87" s="217"/>
      <c r="FL87" s="217"/>
      <c r="FM87" s="217"/>
      <c r="FN87" s="217"/>
      <c r="FO87" s="217"/>
      <c r="FP87" s="217"/>
      <c r="FQ87" s="217"/>
      <c r="FR87" s="217"/>
      <c r="FS87" s="217"/>
      <c r="FT87" s="217"/>
      <c r="FU87" s="217"/>
      <c r="FV87" s="217"/>
      <c r="FW87" s="217"/>
      <c r="FX87" s="217"/>
      <c r="FY87" s="217"/>
      <c r="FZ87" s="217"/>
      <c r="GA87" s="217"/>
      <c r="GB87" s="217"/>
      <c r="GC87" s="217"/>
      <c r="GD87" s="217"/>
      <c r="GE87" s="217"/>
      <c r="GF87" s="217"/>
      <c r="GG87" s="217"/>
      <c r="GH87" s="217"/>
      <c r="GI87" s="217"/>
      <c r="GJ87" s="217"/>
      <c r="GK87" s="217"/>
      <c r="GL87" s="217"/>
      <c r="GM87" s="217"/>
      <c r="GN87" s="217"/>
      <c r="GO87" s="217"/>
      <c r="GP87" s="217"/>
      <c r="GQ87" s="217"/>
      <c r="GR87" s="217"/>
      <c r="GS87" s="217"/>
      <c r="GT87" s="217"/>
      <c r="GU87" s="217"/>
      <c r="GV87" s="217"/>
      <c r="GW87" s="217"/>
      <c r="GX87" s="217"/>
      <c r="GY87" s="217"/>
      <c r="GZ87" s="217"/>
      <c r="HA87" s="217"/>
      <c r="HB87" s="217"/>
      <c r="HC87" s="217"/>
      <c r="HD87" s="217"/>
      <c r="HE87" s="217"/>
      <c r="HF87" s="217"/>
      <c r="HG87" s="217"/>
      <c r="HH87" s="217"/>
      <c r="HI87" s="217"/>
      <c r="HJ87" s="217"/>
      <c r="HK87" s="217"/>
      <c r="HL87" s="217"/>
      <c r="HM87" s="217"/>
      <c r="HN87" s="217"/>
      <c r="HO87" s="217"/>
      <c r="HP87" s="217"/>
      <c r="HQ87" s="217"/>
      <c r="HR87" s="217"/>
      <c r="HS87" s="217"/>
      <c r="HT87" s="217"/>
      <c r="HU87" s="217"/>
      <c r="HV87" s="217"/>
      <c r="HW87" s="217"/>
      <c r="HX87" s="217"/>
      <c r="HY87" s="217"/>
      <c r="HZ87" s="217"/>
      <c r="IA87" s="217"/>
      <c r="IB87" s="217"/>
      <c r="IC87" s="217"/>
      <c r="ID87" s="217"/>
      <c r="IE87" s="217"/>
      <c r="IF87" s="217"/>
      <c r="IG87" s="217"/>
      <c r="IH87" s="217"/>
      <c r="II87" s="217"/>
      <c r="IJ87" s="217"/>
      <c r="IK87" s="217"/>
      <c r="IL87" s="217"/>
      <c r="IM87" s="217"/>
      <c r="IN87" s="217"/>
      <c r="IO87" s="217"/>
      <c r="IP87" s="217"/>
      <c r="IQ87" s="217"/>
      <c r="IR87" s="217"/>
      <c r="IS87" s="217"/>
      <c r="IT87" s="218"/>
    </row>
    <row r="88" spans="1:254" s="219" customFormat="1" x14ac:dyDescent="0.35">
      <c r="A88" s="220" t="s">
        <v>86</v>
      </c>
      <c r="B88" s="221" t="s">
        <v>87</v>
      </c>
      <c r="C88" s="222">
        <v>8051706741218</v>
      </c>
      <c r="D88" s="228"/>
      <c r="E88" s="224">
        <v>20</v>
      </c>
      <c r="F88" s="171">
        <v>0</v>
      </c>
      <c r="G88" s="215">
        <f t="shared" si="6"/>
        <v>0</v>
      </c>
      <c r="H88" s="130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7"/>
      <c r="BU88" s="217"/>
      <c r="BV88" s="217"/>
      <c r="BW88" s="217"/>
      <c r="BX88" s="217"/>
      <c r="BY88" s="217"/>
      <c r="BZ88" s="217"/>
      <c r="CA88" s="217"/>
      <c r="CB88" s="217"/>
      <c r="CC88" s="217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/>
      <c r="CN88" s="217"/>
      <c r="CO88" s="217"/>
      <c r="CP88" s="217"/>
      <c r="CQ88" s="217"/>
      <c r="CR88" s="217"/>
      <c r="CS88" s="217"/>
      <c r="CT88" s="217"/>
      <c r="CU88" s="217"/>
      <c r="CV88" s="217"/>
      <c r="CW88" s="217"/>
      <c r="CX88" s="217"/>
      <c r="CY88" s="217"/>
      <c r="CZ88" s="217"/>
      <c r="DA88" s="217"/>
      <c r="DB88" s="217"/>
      <c r="DC88" s="217"/>
      <c r="DD88" s="217"/>
      <c r="DE88" s="217"/>
      <c r="DF88" s="217"/>
      <c r="DG88" s="217"/>
      <c r="DH88" s="217"/>
      <c r="DI88" s="217"/>
      <c r="DJ88" s="217"/>
      <c r="DK88" s="217"/>
      <c r="DL88" s="217"/>
      <c r="DM88" s="217"/>
      <c r="DN88" s="217"/>
      <c r="DO88" s="217"/>
      <c r="DP88" s="217"/>
      <c r="DQ88" s="217"/>
      <c r="DR88" s="217"/>
      <c r="DS88" s="217"/>
      <c r="DT88" s="217"/>
      <c r="DU88" s="217"/>
      <c r="DV88" s="217"/>
      <c r="DW88" s="217"/>
      <c r="DX88" s="217"/>
      <c r="DY88" s="217"/>
      <c r="DZ88" s="217"/>
      <c r="EA88" s="217"/>
      <c r="EB88" s="217"/>
      <c r="EC88" s="217"/>
      <c r="ED88" s="217"/>
      <c r="EE88" s="217"/>
      <c r="EF88" s="217"/>
      <c r="EG88" s="217"/>
      <c r="EH88" s="217"/>
      <c r="EI88" s="217"/>
      <c r="EJ88" s="217"/>
      <c r="EK88" s="217"/>
      <c r="EL88" s="217"/>
      <c r="EM88" s="217"/>
      <c r="EN88" s="217"/>
      <c r="EO88" s="217"/>
      <c r="EP88" s="217"/>
      <c r="EQ88" s="217"/>
      <c r="ER88" s="217"/>
      <c r="ES88" s="217"/>
      <c r="ET88" s="217"/>
      <c r="EU88" s="217"/>
      <c r="EV88" s="217"/>
      <c r="EW88" s="217"/>
      <c r="EX88" s="217"/>
      <c r="EY88" s="217"/>
      <c r="EZ88" s="217"/>
      <c r="FA88" s="217"/>
      <c r="FB88" s="217"/>
      <c r="FC88" s="217"/>
      <c r="FD88" s="217"/>
      <c r="FE88" s="217"/>
      <c r="FF88" s="217"/>
      <c r="FG88" s="217"/>
      <c r="FH88" s="217"/>
      <c r="FI88" s="217"/>
      <c r="FJ88" s="217"/>
      <c r="FK88" s="217"/>
      <c r="FL88" s="217"/>
      <c r="FM88" s="217"/>
      <c r="FN88" s="217"/>
      <c r="FO88" s="217"/>
      <c r="FP88" s="217"/>
      <c r="FQ88" s="217"/>
      <c r="FR88" s="217"/>
      <c r="FS88" s="217"/>
      <c r="FT88" s="217"/>
      <c r="FU88" s="217"/>
      <c r="FV88" s="217"/>
      <c r="FW88" s="217"/>
      <c r="FX88" s="217"/>
      <c r="FY88" s="217"/>
      <c r="FZ88" s="217"/>
      <c r="GA88" s="217"/>
      <c r="GB88" s="217"/>
      <c r="GC88" s="217"/>
      <c r="GD88" s="217"/>
      <c r="GE88" s="217"/>
      <c r="GF88" s="217"/>
      <c r="GG88" s="217"/>
      <c r="GH88" s="217"/>
      <c r="GI88" s="217"/>
      <c r="GJ88" s="217"/>
      <c r="GK88" s="217"/>
      <c r="GL88" s="217"/>
      <c r="GM88" s="217"/>
      <c r="GN88" s="217"/>
      <c r="GO88" s="217"/>
      <c r="GP88" s="217"/>
      <c r="GQ88" s="217"/>
      <c r="GR88" s="217"/>
      <c r="GS88" s="217"/>
      <c r="GT88" s="217"/>
      <c r="GU88" s="217"/>
      <c r="GV88" s="217"/>
      <c r="GW88" s="217"/>
      <c r="GX88" s="217"/>
      <c r="GY88" s="217"/>
      <c r="GZ88" s="217"/>
      <c r="HA88" s="217"/>
      <c r="HB88" s="217"/>
      <c r="HC88" s="217"/>
      <c r="HD88" s="217"/>
      <c r="HE88" s="217"/>
      <c r="HF88" s="217"/>
      <c r="HG88" s="217"/>
      <c r="HH88" s="217"/>
      <c r="HI88" s="217"/>
      <c r="HJ88" s="217"/>
      <c r="HK88" s="217"/>
      <c r="HL88" s="217"/>
      <c r="HM88" s="217"/>
      <c r="HN88" s="217"/>
      <c r="HO88" s="217"/>
      <c r="HP88" s="217"/>
      <c r="HQ88" s="217"/>
      <c r="HR88" s="217"/>
      <c r="HS88" s="217"/>
      <c r="HT88" s="217"/>
      <c r="HU88" s="217"/>
      <c r="HV88" s="217"/>
      <c r="HW88" s="217"/>
      <c r="HX88" s="217"/>
      <c r="HY88" s="217"/>
      <c r="HZ88" s="217"/>
      <c r="IA88" s="217"/>
      <c r="IB88" s="217"/>
      <c r="IC88" s="217"/>
      <c r="ID88" s="217"/>
      <c r="IE88" s="217"/>
      <c r="IF88" s="217"/>
      <c r="IG88" s="217"/>
      <c r="IH88" s="217"/>
      <c r="II88" s="217"/>
      <c r="IJ88" s="217"/>
      <c r="IK88" s="217"/>
      <c r="IL88" s="217"/>
      <c r="IM88" s="217"/>
      <c r="IN88" s="217"/>
      <c r="IO88" s="217"/>
      <c r="IP88" s="217"/>
      <c r="IQ88" s="217"/>
      <c r="IR88" s="217"/>
      <c r="IS88" s="217"/>
      <c r="IT88" s="218"/>
    </row>
    <row r="89" spans="1:254" s="112" customFormat="1" x14ac:dyDescent="0.35">
      <c r="A89" s="227" t="s">
        <v>123</v>
      </c>
      <c r="B89" s="226" t="s">
        <v>124</v>
      </c>
      <c r="C89" s="222">
        <v>8051706743090</v>
      </c>
      <c r="D89" s="228"/>
      <c r="E89" s="224">
        <v>20</v>
      </c>
      <c r="F89" s="171">
        <v>0</v>
      </c>
      <c r="G89" s="215">
        <f t="shared" si="6"/>
        <v>0</v>
      </c>
      <c r="H89" s="13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0"/>
      <c r="DB89" s="110"/>
      <c r="DC89" s="110"/>
      <c r="DD89" s="110"/>
      <c r="DE89" s="110"/>
      <c r="DF89" s="110"/>
      <c r="DG89" s="110"/>
      <c r="DH89" s="110"/>
      <c r="DI89" s="110"/>
      <c r="DJ89" s="110"/>
      <c r="DK89" s="110"/>
      <c r="DL89" s="110"/>
      <c r="DM89" s="110"/>
      <c r="DN89" s="110"/>
      <c r="DO89" s="110"/>
      <c r="DP89" s="110"/>
      <c r="DQ89" s="110"/>
      <c r="DR89" s="110"/>
      <c r="DS89" s="110"/>
      <c r="DT89" s="110"/>
      <c r="DU89" s="110"/>
      <c r="DV89" s="110"/>
      <c r="DW89" s="110"/>
      <c r="DX89" s="110"/>
      <c r="DY89" s="110"/>
      <c r="DZ89" s="110"/>
      <c r="EA89" s="110"/>
      <c r="EB89" s="110"/>
      <c r="EC89" s="110"/>
      <c r="ED89" s="110"/>
      <c r="EE89" s="110"/>
      <c r="EF89" s="110"/>
      <c r="EG89" s="110"/>
      <c r="EH89" s="110"/>
      <c r="EI89" s="110"/>
      <c r="EJ89" s="110"/>
      <c r="EK89" s="110"/>
      <c r="EL89" s="110"/>
      <c r="EM89" s="110"/>
      <c r="EN89" s="110"/>
      <c r="EO89" s="110"/>
      <c r="EP89" s="110"/>
      <c r="EQ89" s="110"/>
      <c r="ER89" s="110"/>
      <c r="ES89" s="110"/>
      <c r="ET89" s="110"/>
      <c r="EU89" s="110"/>
      <c r="EV89" s="110"/>
      <c r="EW89" s="110"/>
      <c r="EX89" s="110"/>
      <c r="EY89" s="110"/>
      <c r="EZ89" s="110"/>
      <c r="FA89" s="110"/>
      <c r="FB89" s="110"/>
      <c r="FC89" s="110"/>
      <c r="FD89" s="110"/>
      <c r="FE89" s="110"/>
      <c r="FF89" s="110"/>
      <c r="FG89" s="110"/>
      <c r="FH89" s="110"/>
      <c r="FI89" s="110"/>
      <c r="FJ89" s="110"/>
      <c r="FK89" s="110"/>
      <c r="FL89" s="110"/>
      <c r="FM89" s="110"/>
      <c r="FN89" s="110"/>
      <c r="FO89" s="110"/>
      <c r="FP89" s="110"/>
      <c r="FQ89" s="110"/>
      <c r="FR89" s="110"/>
      <c r="FS89" s="110"/>
      <c r="FT89" s="110"/>
      <c r="FU89" s="110"/>
      <c r="FV89" s="110"/>
      <c r="FW89" s="110"/>
      <c r="FX89" s="110"/>
      <c r="FY89" s="110"/>
      <c r="FZ89" s="110"/>
      <c r="GA89" s="110"/>
      <c r="GB89" s="110"/>
      <c r="GC89" s="110"/>
      <c r="GD89" s="110"/>
      <c r="GE89" s="110"/>
      <c r="GF89" s="110"/>
      <c r="GG89" s="110"/>
      <c r="GH89" s="110"/>
      <c r="GI89" s="110"/>
      <c r="GJ89" s="110"/>
      <c r="GK89" s="110"/>
      <c r="GL89" s="110"/>
      <c r="GM89" s="110"/>
      <c r="GN89" s="110"/>
      <c r="GO89" s="110"/>
      <c r="GP89" s="110"/>
      <c r="GQ89" s="110"/>
      <c r="GR89" s="110"/>
      <c r="GS89" s="110"/>
      <c r="GT89" s="110"/>
      <c r="GU89" s="110"/>
      <c r="GV89" s="110"/>
      <c r="GW89" s="110"/>
      <c r="GX89" s="110"/>
      <c r="GY89" s="110"/>
      <c r="GZ89" s="110"/>
      <c r="HA89" s="110"/>
      <c r="HB89" s="110"/>
      <c r="HC89" s="110"/>
      <c r="HD89" s="110"/>
      <c r="HE89" s="110"/>
      <c r="HF89" s="110"/>
      <c r="HG89" s="110"/>
      <c r="HH89" s="110"/>
      <c r="HI89" s="110"/>
      <c r="HJ89" s="110"/>
      <c r="HK89" s="110"/>
      <c r="HL89" s="110"/>
      <c r="HM89" s="110"/>
      <c r="HN89" s="110"/>
      <c r="HO89" s="110"/>
      <c r="HP89" s="110"/>
      <c r="HQ89" s="110"/>
      <c r="HR89" s="110"/>
      <c r="HS89" s="110"/>
      <c r="HT89" s="110"/>
      <c r="HU89" s="110"/>
      <c r="HV89" s="110"/>
      <c r="HW89" s="110"/>
      <c r="HX89" s="110"/>
      <c r="HY89" s="110"/>
      <c r="HZ89" s="110"/>
      <c r="IA89" s="110"/>
      <c r="IB89" s="110"/>
      <c r="IC89" s="110"/>
      <c r="ID89" s="110"/>
      <c r="IE89" s="110"/>
      <c r="IF89" s="110"/>
      <c r="IG89" s="110"/>
      <c r="IH89" s="110"/>
      <c r="II89" s="110"/>
      <c r="IJ89" s="110"/>
      <c r="IK89" s="110"/>
      <c r="IL89" s="110"/>
      <c r="IM89" s="110"/>
      <c r="IN89" s="110"/>
      <c r="IO89" s="110"/>
      <c r="IP89" s="110"/>
      <c r="IQ89" s="110"/>
      <c r="IR89" s="110"/>
      <c r="IS89" s="110"/>
      <c r="IT89" s="111"/>
    </row>
    <row r="90" spans="1:254" s="112" customFormat="1" x14ac:dyDescent="0.35">
      <c r="A90" s="227" t="s">
        <v>192</v>
      </c>
      <c r="B90" s="226" t="s">
        <v>193</v>
      </c>
      <c r="C90" s="222">
        <v>8051706741737</v>
      </c>
      <c r="D90" s="228"/>
      <c r="E90" s="224">
        <v>20</v>
      </c>
      <c r="F90" s="171">
        <v>0</v>
      </c>
      <c r="G90" s="215">
        <f t="shared" si="6"/>
        <v>0</v>
      </c>
      <c r="H90" s="13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0"/>
      <c r="DB90" s="110"/>
      <c r="DC90" s="110"/>
      <c r="DD90" s="110"/>
      <c r="DE90" s="110"/>
      <c r="DF90" s="110"/>
      <c r="DG90" s="110"/>
      <c r="DH90" s="110"/>
      <c r="DI90" s="110"/>
      <c r="DJ90" s="110"/>
      <c r="DK90" s="110"/>
      <c r="DL90" s="110"/>
      <c r="DM90" s="110"/>
      <c r="DN90" s="110"/>
      <c r="DO90" s="110"/>
      <c r="DP90" s="110"/>
      <c r="DQ90" s="110"/>
      <c r="DR90" s="110"/>
      <c r="DS90" s="110"/>
      <c r="DT90" s="110"/>
      <c r="DU90" s="110"/>
      <c r="DV90" s="110"/>
      <c r="DW90" s="110"/>
      <c r="DX90" s="110"/>
      <c r="DY90" s="110"/>
      <c r="DZ90" s="110"/>
      <c r="EA90" s="110"/>
      <c r="EB90" s="110"/>
      <c r="EC90" s="110"/>
      <c r="ED90" s="110"/>
      <c r="EE90" s="110"/>
      <c r="EF90" s="110"/>
      <c r="EG90" s="110"/>
      <c r="EH90" s="110"/>
      <c r="EI90" s="110"/>
      <c r="EJ90" s="110"/>
      <c r="EK90" s="110"/>
      <c r="EL90" s="110"/>
      <c r="EM90" s="110"/>
      <c r="EN90" s="110"/>
      <c r="EO90" s="110"/>
      <c r="EP90" s="110"/>
      <c r="EQ90" s="110"/>
      <c r="ER90" s="110"/>
      <c r="ES90" s="110"/>
      <c r="ET90" s="110"/>
      <c r="EU90" s="110"/>
      <c r="EV90" s="110"/>
      <c r="EW90" s="110"/>
      <c r="EX90" s="110"/>
      <c r="EY90" s="110"/>
      <c r="EZ90" s="110"/>
      <c r="FA90" s="110"/>
      <c r="FB90" s="110"/>
      <c r="FC90" s="110"/>
      <c r="FD90" s="110"/>
      <c r="FE90" s="110"/>
      <c r="FF90" s="110"/>
      <c r="FG90" s="110"/>
      <c r="FH90" s="110"/>
      <c r="FI90" s="110"/>
      <c r="FJ90" s="110"/>
      <c r="FK90" s="110"/>
      <c r="FL90" s="110"/>
      <c r="FM90" s="110"/>
      <c r="FN90" s="110"/>
      <c r="FO90" s="110"/>
      <c r="FP90" s="110"/>
      <c r="FQ90" s="110"/>
      <c r="FR90" s="110"/>
      <c r="FS90" s="110"/>
      <c r="FT90" s="110"/>
      <c r="FU90" s="110"/>
      <c r="FV90" s="110"/>
      <c r="FW90" s="110"/>
      <c r="FX90" s="110"/>
      <c r="FY90" s="110"/>
      <c r="FZ90" s="110"/>
      <c r="GA90" s="110"/>
      <c r="GB90" s="110"/>
      <c r="GC90" s="110"/>
      <c r="GD90" s="110"/>
      <c r="GE90" s="110"/>
      <c r="GF90" s="110"/>
      <c r="GG90" s="110"/>
      <c r="GH90" s="110"/>
      <c r="GI90" s="110"/>
      <c r="GJ90" s="110"/>
      <c r="GK90" s="110"/>
      <c r="GL90" s="110"/>
      <c r="GM90" s="110"/>
      <c r="GN90" s="110"/>
      <c r="GO90" s="110"/>
      <c r="GP90" s="110"/>
      <c r="GQ90" s="110"/>
      <c r="GR90" s="110"/>
      <c r="GS90" s="110"/>
      <c r="GT90" s="110"/>
      <c r="GU90" s="110"/>
      <c r="GV90" s="110"/>
      <c r="GW90" s="110"/>
      <c r="GX90" s="110"/>
      <c r="GY90" s="110"/>
      <c r="GZ90" s="110"/>
      <c r="HA90" s="110"/>
      <c r="HB90" s="110"/>
      <c r="HC90" s="110"/>
      <c r="HD90" s="110"/>
      <c r="HE90" s="110"/>
      <c r="HF90" s="110"/>
      <c r="HG90" s="110"/>
      <c r="HH90" s="110"/>
      <c r="HI90" s="110"/>
      <c r="HJ90" s="110"/>
      <c r="HK90" s="110"/>
      <c r="HL90" s="110"/>
      <c r="HM90" s="110"/>
      <c r="HN90" s="110"/>
      <c r="HO90" s="110"/>
      <c r="HP90" s="110"/>
      <c r="HQ90" s="110"/>
      <c r="HR90" s="110"/>
      <c r="HS90" s="110"/>
      <c r="HT90" s="110"/>
      <c r="HU90" s="110"/>
      <c r="HV90" s="110"/>
      <c r="HW90" s="110"/>
      <c r="HX90" s="110"/>
      <c r="HY90" s="110"/>
      <c r="HZ90" s="110"/>
      <c r="IA90" s="110"/>
      <c r="IB90" s="110"/>
      <c r="IC90" s="110"/>
      <c r="ID90" s="110"/>
      <c r="IE90" s="110"/>
      <c r="IF90" s="110"/>
      <c r="IG90" s="110"/>
      <c r="IH90" s="110"/>
      <c r="II90" s="110"/>
      <c r="IJ90" s="110"/>
      <c r="IK90" s="110"/>
      <c r="IL90" s="110"/>
      <c r="IM90" s="110"/>
      <c r="IN90" s="110"/>
      <c r="IO90" s="110"/>
      <c r="IP90" s="110"/>
      <c r="IQ90" s="110"/>
      <c r="IR90" s="110"/>
      <c r="IS90" s="110"/>
      <c r="IT90" s="111"/>
    </row>
    <row r="91" spans="1:254" s="112" customFormat="1" x14ac:dyDescent="0.35">
      <c r="A91" s="227" t="s">
        <v>190</v>
      </c>
      <c r="B91" s="226" t="s">
        <v>191</v>
      </c>
      <c r="C91" s="222">
        <v>8051706741744</v>
      </c>
      <c r="D91" s="228"/>
      <c r="E91" s="224">
        <v>20</v>
      </c>
      <c r="F91" s="171">
        <v>0</v>
      </c>
      <c r="G91" s="215">
        <f t="shared" si="6"/>
        <v>0</v>
      </c>
      <c r="H91" s="13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1"/>
    </row>
    <row r="92" spans="1:254" s="112" customFormat="1" x14ac:dyDescent="0.35">
      <c r="A92" s="227" t="s">
        <v>194</v>
      </c>
      <c r="B92" s="226" t="s">
        <v>195</v>
      </c>
      <c r="C92" s="222">
        <v>8051706741768</v>
      </c>
      <c r="D92" s="228"/>
      <c r="E92" s="224">
        <v>20</v>
      </c>
      <c r="F92" s="171">
        <v>0</v>
      </c>
      <c r="G92" s="215">
        <f t="shared" si="6"/>
        <v>0</v>
      </c>
      <c r="H92" s="13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1"/>
    </row>
    <row r="93" spans="1:254" s="112" customFormat="1" x14ac:dyDescent="0.35">
      <c r="A93" s="227" t="s">
        <v>143</v>
      </c>
      <c r="B93" s="226" t="s">
        <v>142</v>
      </c>
      <c r="C93" s="222">
        <v>8051706744363</v>
      </c>
      <c r="D93" s="228"/>
      <c r="E93" s="224">
        <v>20</v>
      </c>
      <c r="F93" s="171">
        <v>0</v>
      </c>
      <c r="G93" s="215">
        <f t="shared" si="6"/>
        <v>0</v>
      </c>
      <c r="H93" s="13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0"/>
      <c r="DB93" s="110"/>
      <c r="DC93" s="110"/>
      <c r="DD93" s="110"/>
      <c r="DE93" s="110"/>
      <c r="DF93" s="110"/>
      <c r="DG93" s="110"/>
      <c r="DH93" s="110"/>
      <c r="DI93" s="110"/>
      <c r="DJ93" s="110"/>
      <c r="DK93" s="110"/>
      <c r="DL93" s="110"/>
      <c r="DM93" s="110"/>
      <c r="DN93" s="110"/>
      <c r="DO93" s="110"/>
      <c r="DP93" s="110"/>
      <c r="DQ93" s="110"/>
      <c r="DR93" s="110"/>
      <c r="DS93" s="110"/>
      <c r="DT93" s="110"/>
      <c r="DU93" s="110"/>
      <c r="DV93" s="110"/>
      <c r="DW93" s="110"/>
      <c r="DX93" s="110"/>
      <c r="DY93" s="110"/>
      <c r="DZ93" s="110"/>
      <c r="EA93" s="110"/>
      <c r="EB93" s="110"/>
      <c r="EC93" s="110"/>
      <c r="ED93" s="110"/>
      <c r="EE93" s="110"/>
      <c r="EF93" s="110"/>
      <c r="EG93" s="110"/>
      <c r="EH93" s="110"/>
      <c r="EI93" s="110"/>
      <c r="EJ93" s="110"/>
      <c r="EK93" s="110"/>
      <c r="EL93" s="110"/>
      <c r="EM93" s="110"/>
      <c r="EN93" s="110"/>
      <c r="EO93" s="110"/>
      <c r="EP93" s="110"/>
      <c r="EQ93" s="110"/>
      <c r="ER93" s="110"/>
      <c r="ES93" s="110"/>
      <c r="ET93" s="110"/>
      <c r="EU93" s="110"/>
      <c r="EV93" s="110"/>
      <c r="EW93" s="110"/>
      <c r="EX93" s="110"/>
      <c r="EY93" s="110"/>
      <c r="EZ93" s="110"/>
      <c r="FA93" s="110"/>
      <c r="FB93" s="110"/>
      <c r="FC93" s="110"/>
      <c r="FD93" s="110"/>
      <c r="FE93" s="110"/>
      <c r="FF93" s="110"/>
      <c r="FG93" s="110"/>
      <c r="FH93" s="110"/>
      <c r="FI93" s="110"/>
      <c r="FJ93" s="110"/>
      <c r="FK93" s="110"/>
      <c r="FL93" s="110"/>
      <c r="FM93" s="110"/>
      <c r="FN93" s="110"/>
      <c r="FO93" s="110"/>
      <c r="FP93" s="110"/>
      <c r="FQ93" s="110"/>
      <c r="FR93" s="110"/>
      <c r="FS93" s="110"/>
      <c r="FT93" s="110"/>
      <c r="FU93" s="110"/>
      <c r="FV93" s="110"/>
      <c r="FW93" s="110"/>
      <c r="FX93" s="110"/>
      <c r="FY93" s="110"/>
      <c r="FZ93" s="110"/>
      <c r="GA93" s="110"/>
      <c r="GB93" s="110"/>
      <c r="GC93" s="110"/>
      <c r="GD93" s="110"/>
      <c r="GE93" s="110"/>
      <c r="GF93" s="110"/>
      <c r="GG93" s="110"/>
      <c r="GH93" s="110"/>
      <c r="GI93" s="110"/>
      <c r="GJ93" s="110"/>
      <c r="GK93" s="110"/>
      <c r="GL93" s="110"/>
      <c r="GM93" s="110"/>
      <c r="GN93" s="110"/>
      <c r="GO93" s="110"/>
      <c r="GP93" s="110"/>
      <c r="GQ93" s="110"/>
      <c r="GR93" s="110"/>
      <c r="GS93" s="110"/>
      <c r="GT93" s="110"/>
      <c r="GU93" s="110"/>
      <c r="GV93" s="110"/>
      <c r="GW93" s="110"/>
      <c r="GX93" s="110"/>
      <c r="GY93" s="110"/>
      <c r="GZ93" s="110"/>
      <c r="HA93" s="110"/>
      <c r="HB93" s="110"/>
      <c r="HC93" s="110"/>
      <c r="HD93" s="110"/>
      <c r="HE93" s="110"/>
      <c r="HF93" s="110"/>
      <c r="HG93" s="110"/>
      <c r="HH93" s="110"/>
      <c r="HI93" s="110"/>
      <c r="HJ93" s="110"/>
      <c r="HK93" s="110"/>
      <c r="HL93" s="110"/>
      <c r="HM93" s="110"/>
      <c r="HN93" s="110"/>
      <c r="HO93" s="110"/>
      <c r="HP93" s="110"/>
      <c r="HQ93" s="110"/>
      <c r="HR93" s="110"/>
      <c r="HS93" s="110"/>
      <c r="HT93" s="110"/>
      <c r="HU93" s="110"/>
      <c r="HV93" s="110"/>
      <c r="HW93" s="110"/>
      <c r="HX93" s="110"/>
      <c r="HY93" s="110"/>
      <c r="HZ93" s="110"/>
      <c r="IA93" s="110"/>
      <c r="IB93" s="110"/>
      <c r="IC93" s="110"/>
      <c r="ID93" s="110"/>
      <c r="IE93" s="110"/>
      <c r="IF93" s="110"/>
      <c r="IG93" s="110"/>
      <c r="IH93" s="110"/>
      <c r="II93" s="110"/>
      <c r="IJ93" s="110"/>
      <c r="IK93" s="110"/>
      <c r="IL93" s="110"/>
      <c r="IM93" s="110"/>
      <c r="IN93" s="110"/>
      <c r="IO93" s="110"/>
      <c r="IP93" s="110"/>
      <c r="IQ93" s="110"/>
      <c r="IR93" s="110"/>
      <c r="IS93" s="110"/>
      <c r="IT93" s="111"/>
    </row>
    <row r="94" spans="1:254" x14ac:dyDescent="0.35">
      <c r="A94" s="144" t="s">
        <v>79</v>
      </c>
      <c r="B94" s="202" t="s">
        <v>80</v>
      </c>
      <c r="C94" s="96">
        <v>8051706741751</v>
      </c>
      <c r="D94" s="107"/>
      <c r="E94" s="62">
        <v>20</v>
      </c>
      <c r="F94" s="171">
        <v>0</v>
      </c>
      <c r="G94" s="215">
        <f t="shared" si="6"/>
        <v>0</v>
      </c>
      <c r="H94" s="23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10"/>
    </row>
    <row r="95" spans="1:254" ht="15" thickBot="1" x14ac:dyDescent="0.4">
      <c r="A95" s="161" t="s">
        <v>144</v>
      </c>
      <c r="B95" s="162"/>
      <c r="C95" s="162"/>
      <c r="D95" s="162"/>
      <c r="E95" s="230"/>
      <c r="F95" s="162" t="s">
        <v>129</v>
      </c>
      <c r="G95" s="152">
        <f>G97*G100</f>
        <v>0</v>
      </c>
      <c r="H95" s="31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10"/>
    </row>
    <row r="96" spans="1:254" x14ac:dyDescent="0.35">
      <c r="A96" s="43"/>
      <c r="B96" s="9"/>
      <c r="C96" s="28"/>
      <c r="D96" s="28"/>
      <c r="E96" s="108"/>
      <c r="F96" s="70">
        <v>0</v>
      </c>
      <c r="G96" s="109"/>
      <c r="H96" s="31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10"/>
    </row>
    <row r="97" spans="1:254" ht="15" thickBot="1" x14ac:dyDescent="0.4">
      <c r="A97" s="74"/>
      <c r="B97" s="75"/>
      <c r="C97" s="253"/>
      <c r="D97" s="24"/>
      <c r="E97" s="25"/>
      <c r="F97" s="26" t="s">
        <v>92</v>
      </c>
      <c r="G97" s="101">
        <f>SUM(G5:G24)</f>
        <v>0</v>
      </c>
      <c r="H97" s="31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10"/>
    </row>
    <row r="98" spans="1:254" x14ac:dyDescent="0.35">
      <c r="A98" s="76" t="s">
        <v>93</v>
      </c>
      <c r="B98" s="102"/>
      <c r="C98" s="253"/>
      <c r="D98" s="24"/>
      <c r="E98" s="25"/>
      <c r="F98" s="26" t="s">
        <v>94</v>
      </c>
      <c r="G98" s="27">
        <f>SUM(G26:G94)</f>
        <v>0</v>
      </c>
      <c r="H98" s="31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10"/>
    </row>
    <row r="99" spans="1:254" x14ac:dyDescent="0.35">
      <c r="A99" s="77" t="s">
        <v>95</v>
      </c>
      <c r="B99" s="103"/>
      <c r="C99" s="253"/>
      <c r="D99" s="24"/>
      <c r="E99" s="25"/>
      <c r="F99" s="29" t="s">
        <v>96</v>
      </c>
      <c r="G99" s="30" t="e">
        <f>G98/G97</f>
        <v>#DIV/0!</v>
      </c>
      <c r="H99" s="31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10"/>
    </row>
    <row r="100" spans="1:254" x14ac:dyDescent="0.35">
      <c r="A100" s="77" t="s">
        <v>97</v>
      </c>
      <c r="B100" s="103"/>
      <c r="C100" s="166"/>
      <c r="D100" s="24"/>
      <c r="E100" s="25"/>
      <c r="F100" s="29" t="s">
        <v>98</v>
      </c>
      <c r="G100" s="30">
        <v>0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10"/>
    </row>
    <row r="101" spans="1:254" x14ac:dyDescent="0.35">
      <c r="A101" s="77" t="s">
        <v>99</v>
      </c>
      <c r="B101" s="103"/>
      <c r="C101" s="166"/>
      <c r="D101" s="24"/>
      <c r="E101" s="25"/>
      <c r="F101" s="29" t="s">
        <v>100</v>
      </c>
      <c r="G101" s="210">
        <f>G97*G100</f>
        <v>0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10"/>
    </row>
    <row r="102" spans="1:254" x14ac:dyDescent="0.35">
      <c r="A102" s="77" t="s">
        <v>101</v>
      </c>
      <c r="B102" s="103"/>
      <c r="C102" s="166"/>
      <c r="D102" s="24"/>
      <c r="E102" s="25"/>
      <c r="F102" s="26" t="s">
        <v>102</v>
      </c>
      <c r="G102" s="211">
        <f>G98-G101</f>
        <v>0</v>
      </c>
      <c r="H102" s="66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10"/>
    </row>
    <row r="103" spans="1:254" x14ac:dyDescent="0.35">
      <c r="A103" s="77" t="s">
        <v>103</v>
      </c>
      <c r="B103" s="103"/>
      <c r="C103" s="166"/>
      <c r="D103" s="24"/>
      <c r="E103" s="32"/>
      <c r="F103" s="33" t="s">
        <v>104</v>
      </c>
      <c r="G103" s="34">
        <v>2.2000000000000002</v>
      </c>
      <c r="H103" s="66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10"/>
    </row>
    <row r="104" spans="1:254" ht="15" thickBot="1" x14ac:dyDescent="0.4">
      <c r="A104" s="77" t="s">
        <v>105</v>
      </c>
      <c r="B104" s="103"/>
      <c r="C104" s="166"/>
      <c r="D104" s="24"/>
      <c r="E104" s="35"/>
      <c r="F104" s="36" t="s">
        <v>4</v>
      </c>
      <c r="G104" s="37">
        <f>G102+G97</f>
        <v>0</v>
      </c>
      <c r="H104" s="66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10"/>
    </row>
    <row r="105" spans="1:254" x14ac:dyDescent="0.35">
      <c r="A105" s="77" t="s">
        <v>106</v>
      </c>
      <c r="B105" s="103"/>
      <c r="C105" s="166"/>
      <c r="D105" s="9"/>
      <c r="E105" s="38"/>
      <c r="F105" s="39"/>
      <c r="G105" s="40"/>
      <c r="H105" s="66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10"/>
    </row>
    <row r="106" spans="1:254" x14ac:dyDescent="0.35">
      <c r="A106" s="78"/>
      <c r="B106" s="79"/>
      <c r="C106" s="166"/>
      <c r="D106" s="16"/>
      <c r="E106" s="231"/>
      <c r="F106" s="70"/>
      <c r="G106" s="50"/>
      <c r="H106" s="66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10"/>
    </row>
    <row r="107" spans="1:254" x14ac:dyDescent="0.35">
      <c r="A107" s="80" t="s">
        <v>107</v>
      </c>
      <c r="B107" s="81"/>
      <c r="C107" s="167"/>
      <c r="D107" s="71"/>
      <c r="E107" s="163"/>
      <c r="F107" s="9"/>
      <c r="G107" s="9"/>
      <c r="H107" s="66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10"/>
    </row>
    <row r="108" spans="1:254" x14ac:dyDescent="0.35">
      <c r="A108" s="77" t="s">
        <v>93</v>
      </c>
      <c r="B108" s="81"/>
      <c r="C108" s="167"/>
      <c r="D108" s="71"/>
      <c r="E108" s="163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10"/>
    </row>
    <row r="109" spans="1:254" x14ac:dyDescent="0.35">
      <c r="A109" s="77" t="s">
        <v>106</v>
      </c>
      <c r="B109" s="81"/>
      <c r="C109" s="167"/>
      <c r="D109" s="71"/>
      <c r="E109" s="232"/>
      <c r="F109" s="41"/>
      <c r="G109" s="4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10"/>
    </row>
    <row r="110" spans="1:254" x14ac:dyDescent="0.35">
      <c r="A110" s="77" t="s">
        <v>108</v>
      </c>
      <c r="B110" s="81"/>
      <c r="C110" s="167"/>
      <c r="D110" s="71"/>
      <c r="E110" s="232"/>
      <c r="F110" s="41"/>
      <c r="G110" s="4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10"/>
    </row>
    <row r="111" spans="1:254" x14ac:dyDescent="0.35">
      <c r="A111" s="254" t="s">
        <v>109</v>
      </c>
      <c r="B111" s="256"/>
      <c r="C111" s="167"/>
      <c r="D111" s="72"/>
      <c r="E111" s="233"/>
      <c r="F111" s="42"/>
      <c r="G111" s="4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  <c r="BO111" s="52"/>
      <c r="BP111" s="52"/>
      <c r="BQ111" s="52"/>
      <c r="BR111" s="52"/>
      <c r="BS111" s="52"/>
      <c r="BT111" s="52"/>
      <c r="BU111" s="52"/>
      <c r="BV111" s="52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52"/>
      <c r="CN111" s="52"/>
      <c r="CO111" s="52"/>
      <c r="CP111" s="52"/>
      <c r="CQ111" s="52"/>
      <c r="CR111" s="52"/>
      <c r="CS111" s="52"/>
      <c r="CT111" s="52"/>
      <c r="CU111" s="52"/>
      <c r="CV111" s="52"/>
      <c r="CW111" s="52"/>
      <c r="CX111" s="52"/>
      <c r="CY111" s="52"/>
      <c r="CZ111" s="52"/>
      <c r="DA111" s="52"/>
      <c r="DB111" s="52"/>
      <c r="DC111" s="52"/>
      <c r="DD111" s="52"/>
      <c r="DE111" s="52"/>
      <c r="DF111" s="52"/>
      <c r="DG111" s="52"/>
      <c r="DH111" s="52"/>
      <c r="DI111" s="52"/>
      <c r="DJ111" s="52"/>
      <c r="DK111" s="52"/>
      <c r="DL111" s="52"/>
      <c r="DM111" s="52"/>
      <c r="DN111" s="52"/>
      <c r="DO111" s="52"/>
      <c r="DP111" s="52"/>
      <c r="DQ111" s="52"/>
      <c r="DR111" s="52"/>
      <c r="DS111" s="52"/>
      <c r="DT111" s="52"/>
      <c r="DU111" s="52"/>
      <c r="DV111" s="52"/>
      <c r="DW111" s="52"/>
      <c r="DX111" s="52"/>
      <c r="DY111" s="52"/>
      <c r="DZ111" s="52"/>
      <c r="EA111" s="52"/>
      <c r="EB111" s="52"/>
      <c r="EC111" s="52"/>
      <c r="ED111" s="52"/>
      <c r="EE111" s="52"/>
      <c r="EF111" s="52"/>
      <c r="EG111" s="52"/>
      <c r="EH111" s="52"/>
      <c r="EI111" s="52"/>
      <c r="EJ111" s="52"/>
      <c r="EK111" s="52"/>
      <c r="EL111" s="52"/>
      <c r="EM111" s="52"/>
      <c r="EN111" s="52"/>
      <c r="EO111" s="52"/>
      <c r="EP111" s="52"/>
      <c r="EQ111" s="52"/>
      <c r="ER111" s="52"/>
      <c r="ES111" s="52"/>
      <c r="ET111" s="52"/>
      <c r="EU111" s="52"/>
      <c r="EV111" s="52"/>
      <c r="EW111" s="52"/>
      <c r="EX111" s="52"/>
      <c r="EY111" s="52"/>
      <c r="EZ111" s="52"/>
      <c r="FA111" s="52"/>
      <c r="FB111" s="52"/>
      <c r="FC111" s="52"/>
      <c r="FD111" s="52"/>
      <c r="FE111" s="52"/>
      <c r="FF111" s="52"/>
      <c r="FG111" s="52"/>
      <c r="FH111" s="52"/>
      <c r="FI111" s="52"/>
      <c r="FJ111" s="52"/>
      <c r="FK111" s="52"/>
      <c r="FL111" s="52"/>
      <c r="FM111" s="52"/>
      <c r="FN111" s="52"/>
      <c r="FO111" s="52"/>
      <c r="FP111" s="52"/>
      <c r="FQ111" s="52"/>
      <c r="FR111" s="52"/>
      <c r="FS111" s="52"/>
      <c r="FT111" s="52"/>
      <c r="FU111" s="52"/>
      <c r="FV111" s="52"/>
      <c r="FW111" s="52"/>
      <c r="FX111" s="52"/>
      <c r="FY111" s="52"/>
      <c r="FZ111" s="52"/>
      <c r="GA111" s="52"/>
      <c r="GB111" s="52"/>
      <c r="GC111" s="52"/>
      <c r="GD111" s="52"/>
      <c r="GE111" s="52"/>
      <c r="GF111" s="52"/>
      <c r="GG111" s="52"/>
      <c r="GH111" s="52"/>
      <c r="GI111" s="52"/>
      <c r="GJ111" s="52"/>
      <c r="GK111" s="52"/>
      <c r="GL111" s="52"/>
      <c r="GM111" s="52"/>
      <c r="GN111" s="52"/>
      <c r="GO111" s="52"/>
      <c r="GP111" s="52"/>
      <c r="GQ111" s="52"/>
      <c r="GR111" s="52"/>
      <c r="GS111" s="52"/>
      <c r="GT111" s="52"/>
      <c r="GU111" s="52"/>
      <c r="GV111" s="52"/>
      <c r="GW111" s="52"/>
      <c r="GX111" s="52"/>
      <c r="GY111" s="52"/>
      <c r="GZ111" s="52"/>
      <c r="HA111" s="52"/>
      <c r="HB111" s="52"/>
      <c r="HC111" s="52"/>
      <c r="HD111" s="52"/>
      <c r="HE111" s="52"/>
      <c r="HF111" s="52"/>
      <c r="HG111" s="52"/>
      <c r="HH111" s="52"/>
      <c r="HI111" s="52"/>
      <c r="HJ111" s="52"/>
      <c r="HK111" s="52"/>
      <c r="HL111" s="52"/>
      <c r="HM111" s="52"/>
      <c r="HN111" s="52"/>
      <c r="HO111" s="52"/>
      <c r="HP111" s="52"/>
      <c r="HQ111" s="52"/>
      <c r="HR111" s="52"/>
      <c r="HS111" s="52"/>
      <c r="HT111" s="52"/>
      <c r="HU111" s="52"/>
      <c r="HV111" s="52"/>
      <c r="HW111" s="52"/>
      <c r="HX111" s="52"/>
      <c r="HY111" s="52"/>
      <c r="HZ111" s="52"/>
      <c r="IA111" s="52"/>
      <c r="IB111" s="52"/>
      <c r="IC111" s="52"/>
      <c r="ID111" s="52"/>
      <c r="IE111" s="52"/>
      <c r="IF111" s="52"/>
      <c r="IG111" s="52"/>
      <c r="IH111" s="52"/>
      <c r="II111" s="52"/>
      <c r="IJ111" s="52"/>
      <c r="IK111" s="52"/>
      <c r="IL111" s="52"/>
      <c r="IM111" s="52"/>
      <c r="IN111" s="52"/>
      <c r="IO111" s="52"/>
      <c r="IP111" s="52"/>
      <c r="IQ111" s="52"/>
      <c r="IR111" s="52"/>
      <c r="IS111" s="52"/>
      <c r="IT111" s="55"/>
    </row>
    <row r="112" spans="1:254" ht="15" thickBot="1" x14ac:dyDescent="0.4">
      <c r="A112" s="255"/>
      <c r="B112" s="257"/>
      <c r="C112" s="167"/>
      <c r="D112" s="71"/>
      <c r="E112" s="234"/>
      <c r="F112" s="71"/>
      <c r="G112" s="73"/>
    </row>
    <row r="113" spans="1:7" x14ac:dyDescent="0.35">
      <c r="A113" s="43"/>
      <c r="B113" s="9"/>
      <c r="C113" s="163"/>
      <c r="D113" s="41"/>
      <c r="E113" s="45"/>
      <c r="F113" s="46"/>
      <c r="G113" s="47"/>
    </row>
    <row r="114" spans="1:7" x14ac:dyDescent="0.35">
      <c r="A114" s="43"/>
      <c r="B114" s="9"/>
      <c r="C114" s="163"/>
      <c r="D114" s="44"/>
      <c r="E114" s="45"/>
      <c r="F114" s="46"/>
      <c r="G114" s="47"/>
    </row>
    <row r="115" spans="1:7" x14ac:dyDescent="0.35">
      <c r="A115" s="43"/>
      <c r="B115" s="9"/>
      <c r="C115" s="163"/>
      <c r="D115" s="48"/>
      <c r="E115" s="231"/>
      <c r="F115" s="49"/>
      <c r="G115" s="50"/>
    </row>
    <row r="116" spans="1:7" x14ac:dyDescent="0.35">
      <c r="A116" s="51"/>
      <c r="B116" s="52"/>
      <c r="C116" s="168"/>
      <c r="D116" s="52"/>
      <c r="E116" s="235"/>
      <c r="F116" s="53"/>
      <c r="G116" s="54"/>
    </row>
  </sheetData>
  <sortState xmlns:xlrd2="http://schemas.microsoft.com/office/spreadsheetml/2017/richdata2" ref="A78:E94">
    <sortCondition ref="B78:B94"/>
  </sortState>
  <mergeCells count="5">
    <mergeCell ref="E1:F1"/>
    <mergeCell ref="A2:G2"/>
    <mergeCell ref="C97:C99"/>
    <mergeCell ref="A111:A112"/>
    <mergeCell ref="B111:B112"/>
  </mergeCells>
  <conditionalFormatting sqref="E4 E26:E42 E44:E60 E62 E64:E94">
    <cfRule type="cellIs" dxfId="3" priority="6" stopIfTrue="1" operator="lessThan">
      <formula>0</formula>
    </cfRule>
  </conditionalFormatting>
  <conditionalFormatting sqref="E24">
    <cfRule type="cellIs" dxfId="2" priority="10" stopIfTrue="1" operator="lessThan">
      <formula>0</formula>
    </cfRule>
  </conditionalFormatting>
  <conditionalFormatting sqref="B5:B18 B20:B22 B24 B26:B42 B44:B60 B64:B94">
    <cfRule type="expression" dxfId="1" priority="2">
      <formula>XFD1048509&gt;0</formula>
    </cfRule>
  </conditionalFormatting>
  <conditionalFormatting sqref="B5:B17 B18 B20:B22 B24 B26:B42">
    <cfRule type="expression" dxfId="0" priority="1">
      <formula>F5&gt;0</formula>
    </cfRule>
  </conditionalFormatting>
  <pageMargins left="0.7" right="0.7" top="0.75" bottom="0.75" header="0.3" footer="0.3"/>
  <pageSetup scale="38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Marianna</dc:creator>
  <cp:keywords/>
  <dc:description/>
  <cp:lastModifiedBy>Marco Caverzaschi</cp:lastModifiedBy>
  <cp:revision/>
  <cp:lastPrinted>2024-09-25T07:22:48Z</cp:lastPrinted>
  <dcterms:created xsi:type="dcterms:W3CDTF">2023-10-11T13:00:29Z</dcterms:created>
  <dcterms:modified xsi:type="dcterms:W3CDTF">2025-09-17T09:35:47Z</dcterms:modified>
  <cp:category/>
  <cp:contentStatus/>
</cp:coreProperties>
</file>