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ffc9202e72ad37a/Order Form/"/>
    </mc:Choice>
  </mc:AlternateContent>
  <xr:revisionPtr revIDLastSave="11" documentId="8_{CCF8439D-1444-2B47-9E49-D6A7E13CFDE2}" xr6:coauthVersionLast="47" xr6:coauthVersionMax="47" xr10:uidLastSave="{12A13772-6AA2-4A6B-83F2-303DEEDF263E}"/>
  <bookViews>
    <workbookView xWindow="-110" yWindow="-110" windowWidth="25820" windowHeight="13900" xr2:uid="{00000000-000D-0000-FFFF-FFFF00000000}"/>
  </bookViews>
  <sheets>
    <sheet name="FOGLIO 1" sheetId="1" r:id="rId1"/>
  </sheets>
  <definedNames>
    <definedName name="_xlnm.Print_Area" localSheetId="0">'FOGLIO 1'!$A$1:$I$116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3" i="1" l="1"/>
  <c r="F102" i="1"/>
  <c r="I103" i="1"/>
  <c r="I28" i="1"/>
  <c r="I27" i="1"/>
  <c r="F101" i="1"/>
  <c r="F104" i="1"/>
  <c r="F79" i="1"/>
  <c r="F80" i="1"/>
  <c r="F81" i="1"/>
  <c r="F82" i="1"/>
  <c r="F83" i="1"/>
  <c r="F84" i="1"/>
  <c r="F86" i="1"/>
  <c r="F87" i="1"/>
  <c r="F88" i="1"/>
  <c r="F89" i="1"/>
  <c r="F90" i="1"/>
  <c r="F91" i="1"/>
  <c r="F92" i="1"/>
  <c r="F93" i="1"/>
  <c r="F94" i="1"/>
  <c r="F96" i="1"/>
  <c r="F97" i="1"/>
  <c r="F98" i="1"/>
  <c r="F100" i="1"/>
  <c r="F105" i="1"/>
  <c r="I101" i="1"/>
  <c r="I104" i="1"/>
  <c r="I79" i="1"/>
  <c r="I80" i="1"/>
  <c r="I81" i="1"/>
  <c r="I82" i="1"/>
  <c r="I83" i="1"/>
  <c r="I84" i="1"/>
  <c r="I86" i="1"/>
  <c r="I87" i="1"/>
  <c r="I88" i="1"/>
  <c r="I89" i="1"/>
  <c r="I90" i="1"/>
  <c r="I91" i="1"/>
  <c r="I92" i="1"/>
  <c r="I93" i="1"/>
  <c r="I94" i="1"/>
  <c r="I96" i="1"/>
  <c r="I97" i="1"/>
  <c r="I98" i="1"/>
  <c r="I100" i="1"/>
  <c r="I102" i="1"/>
  <c r="I105" i="1"/>
  <c r="G105" i="1"/>
  <c r="F74" i="1"/>
  <c r="I29" i="1"/>
  <c r="I26" i="1"/>
  <c r="I4" i="1"/>
  <c r="I5" i="1"/>
  <c r="I6" i="1"/>
  <c r="I7" i="1"/>
  <c r="I8" i="1"/>
  <c r="I9" i="1"/>
  <c r="I11" i="1"/>
  <c r="I12" i="1"/>
  <c r="I13" i="1"/>
  <c r="I14" i="1"/>
  <c r="I15" i="1"/>
  <c r="I16" i="1"/>
  <c r="I17" i="1"/>
  <c r="I18" i="1"/>
  <c r="I19" i="1"/>
  <c r="I21" i="1"/>
  <c r="I22" i="1"/>
  <c r="I23" i="1"/>
  <c r="I25" i="1"/>
  <c r="I30" i="1"/>
  <c r="F30" i="1"/>
  <c r="I110" i="1"/>
  <c r="I42" i="1"/>
  <c r="I41" i="1"/>
  <c r="I39" i="1"/>
  <c r="F43" i="1"/>
  <c r="I38" i="1"/>
  <c r="I37" i="1"/>
  <c r="I36" i="1"/>
  <c r="I35" i="1"/>
  <c r="I34" i="1"/>
  <c r="I109" i="1"/>
  <c r="I43" i="1"/>
  <c r="I111" i="1"/>
  <c r="I114" i="1"/>
  <c r="I113" i="1"/>
  <c r="I115" i="1"/>
</calcChain>
</file>

<file path=xl/sharedStrings.xml><?xml version="1.0" encoding="utf-8"?>
<sst xmlns="http://schemas.openxmlformats.org/spreadsheetml/2006/main" count="296" uniqueCount="171">
  <si>
    <r>
      <rPr>
        <sz val="18"/>
        <rFont val="Tahoma"/>
        <family val="2"/>
      </rPr>
      <t>Manifattura 8 Srl</t>
    </r>
    <r>
      <rPr>
        <sz val="10"/>
        <rFont val="Tahoma"/>
        <family val="2"/>
      </rPr>
      <t xml:space="preserve">
Via Staffette Partigiane, 40 
41012 Carpi (MO)
Italia 
E-mail: info@simoneandreoli.com - Sito: www.simoneandreoli.com</t>
    </r>
  </si>
  <si>
    <t>P 1404</t>
  </si>
  <si>
    <t>CAMOUFLAGE</t>
  </si>
  <si>
    <t>P 1601</t>
  </si>
  <si>
    <t>MOOREA</t>
  </si>
  <si>
    <t>BARCODE</t>
  </si>
  <si>
    <t>TESTERS</t>
  </si>
  <si>
    <t>T 1404</t>
  </si>
  <si>
    <t>T 1601</t>
  </si>
  <si>
    <t>MERCHANDISING</t>
  </si>
  <si>
    <t>DON'T ASK ME PERMISSION</t>
  </si>
  <si>
    <t>P 1702</t>
  </si>
  <si>
    <t>T 1702</t>
  </si>
  <si>
    <t>P 1801</t>
  </si>
  <si>
    <t>P 1802</t>
  </si>
  <si>
    <t>PACIFIC PARK</t>
  </si>
  <si>
    <t>MALIBU' - Party in the bay</t>
  </si>
  <si>
    <t>T 1801</t>
  </si>
  <si>
    <t>SAMPLES EASYSPRAY</t>
  </si>
  <si>
    <t>P 1803</t>
  </si>
  <si>
    <t>T 1803</t>
  </si>
  <si>
    <t>WHITE PLEXIGLASS DISPLAY</t>
  </si>
  <si>
    <t>P 1901</t>
  </si>
  <si>
    <t>P 1902</t>
  </si>
  <si>
    <t>P 1903</t>
  </si>
  <si>
    <t>ZEST DI SORRENTO</t>
  </si>
  <si>
    <t>T 1901</t>
  </si>
  <si>
    <t>T 1902</t>
  </si>
  <si>
    <t>T 1903</t>
  </si>
  <si>
    <t xml:space="preserve">ZEST DI SORRENTO </t>
  </si>
  <si>
    <t xml:space="preserve"> </t>
  </si>
  <si>
    <t>T 1802</t>
  </si>
  <si>
    <t>P 2001</t>
  </si>
  <si>
    <t>LEISURE IN PARADISE</t>
  </si>
  <si>
    <t>T 2001</t>
  </si>
  <si>
    <t>P 2101</t>
  </si>
  <si>
    <t>SUNPLOSION</t>
  </si>
  <si>
    <t>T 2101</t>
  </si>
  <si>
    <t>MANDORLA DEL SUD</t>
  </si>
  <si>
    <t>FICO NERO</t>
  </si>
  <si>
    <t xml:space="preserve">SMOKE OF DESERT </t>
  </si>
  <si>
    <t xml:space="preserve">FICO NERO </t>
  </si>
  <si>
    <t>SMOKE OF DESERT</t>
  </si>
  <si>
    <t>BORN FROM FIRE</t>
  </si>
  <si>
    <t>P 2201</t>
  </si>
  <si>
    <t>OCEAN OF A MIDNIGHT MOON</t>
  </si>
  <si>
    <t>T 2201</t>
  </si>
  <si>
    <t>P 2202</t>
  </si>
  <si>
    <t>ROSE OF DANGEROUS FLAMENCO</t>
  </si>
  <si>
    <t>T 2202</t>
  </si>
  <si>
    <t>P 2103</t>
  </si>
  <si>
    <t>T 2103</t>
  </si>
  <si>
    <t>P 2301</t>
  </si>
  <si>
    <t>VICEBOMB</t>
  </si>
  <si>
    <t>T 2301</t>
  </si>
  <si>
    <t>Total samples</t>
  </si>
  <si>
    <t>CODICE PRODOTTO</t>
  </si>
  <si>
    <t>DESCRIZIONE</t>
  </si>
  <si>
    <t>TIPO</t>
  </si>
  <si>
    <t xml:space="preserve">QUANTITA' </t>
  </si>
  <si>
    <t>PREZZO RETAIL</t>
  </si>
  <si>
    <t>IMPORTO TOTALE</t>
  </si>
  <si>
    <t>PREZZO</t>
  </si>
  <si>
    <t>Totale testers</t>
  </si>
  <si>
    <t>Totale</t>
  </si>
  <si>
    <t>FORNITURA STANDARD</t>
  </si>
  <si>
    <t>FORNITURA EXTRA</t>
  </si>
  <si>
    <t>TOTALE IMPORTO</t>
  </si>
  <si>
    <t>Totale samples&amp;merchandising</t>
  </si>
  <si>
    <t>TOTALE ORDINE</t>
  </si>
  <si>
    <t>EDP 100 ml</t>
  </si>
  <si>
    <t>M 1802</t>
  </si>
  <si>
    <t>EDP 7,5 ml</t>
  </si>
  <si>
    <t>M 2001</t>
  </si>
  <si>
    <t>M 1702</t>
  </si>
  <si>
    <t>M 2201</t>
  </si>
  <si>
    <t>M 2202</t>
  </si>
  <si>
    <t>M 2301</t>
  </si>
  <si>
    <t xml:space="preserve">EASY SPRAY MOOREA </t>
  </si>
  <si>
    <t xml:space="preserve">EASY SPRAY PACIFIC PARK </t>
  </si>
  <si>
    <t xml:space="preserve">EASY SPRAY MALIBU' – PARTY IN THE BAY </t>
  </si>
  <si>
    <t xml:space="preserve">EASY SPRAY LEISURE IN PARADISE </t>
  </si>
  <si>
    <t xml:space="preserve">EASY SPRAY SUNPLOSION  </t>
  </si>
  <si>
    <t xml:space="preserve">EASY SPRAY CAMOUFLAGE </t>
  </si>
  <si>
    <t xml:space="preserve">EASY SPRAY SMOKE OF DESERT </t>
  </si>
  <si>
    <t xml:space="preserve">EASY SPRAY DON'T ASK ME PERMISSION </t>
  </si>
  <si>
    <t xml:space="preserve">EASY SPRAY BORN FROM FIRE </t>
  </si>
  <si>
    <t xml:space="preserve">EASY SPRAY MANDORLA DEL SUD </t>
  </si>
  <si>
    <t xml:space="preserve">EASY SPRAY ZEST DI SORRENTO </t>
  </si>
  <si>
    <t xml:space="preserve">EASY SPRAY FICO NERO  </t>
  </si>
  <si>
    <t>S 0006</t>
  </si>
  <si>
    <t>S 0011</t>
  </si>
  <si>
    <t>S 0012</t>
  </si>
  <si>
    <t>S 0017</t>
  </si>
  <si>
    <t>S 0018</t>
  </si>
  <si>
    <t>S 0004</t>
  </si>
  <si>
    <t>S 0013</t>
  </si>
  <si>
    <t>S 0009</t>
  </si>
  <si>
    <t>S 0020</t>
  </si>
  <si>
    <t>S 0021</t>
  </si>
  <si>
    <t>S 0022</t>
  </si>
  <si>
    <t>S 0023</t>
  </si>
  <si>
    <t>S 0014</t>
  </si>
  <si>
    <t>S 0015</t>
  </si>
  <si>
    <t>S 0016</t>
  </si>
  <si>
    <t>MINIMO ORDINE</t>
  </si>
  <si>
    <t>KIT001</t>
  </si>
  <si>
    <t>DISCOVERY KIT "THE ICONS"</t>
  </si>
  <si>
    <t>EDP 1,7 ml x 6</t>
  </si>
  <si>
    <t xml:space="preserve">EASY SPRAY OCEAN OF A MIDNIGHT MOON   </t>
  </si>
  <si>
    <t xml:space="preserve">EASY SPRAY ROSE OF DANGEROUS FLAMENCO  </t>
  </si>
  <si>
    <t xml:space="preserve">EASY SPRAY VICEBOMB   </t>
  </si>
  <si>
    <t>S 0024</t>
  </si>
  <si>
    <t>EASY SPRAY SILVER MARBLE</t>
  </si>
  <si>
    <t>T 2401</t>
  </si>
  <si>
    <t>SILVER MARBLE</t>
  </si>
  <si>
    <t>P 2401</t>
  </si>
  <si>
    <t>Z0034</t>
  </si>
  <si>
    <t>Totale prodotti ordinati</t>
  </si>
  <si>
    <t>ACQUISTABILI IN MULTIPLI DA 3 PEZZI</t>
  </si>
  <si>
    <t>FORNITURA STANDARD: GRATUITA (2PZ X UNITA' ACQUISTATA)      -     FORNITURA EXTRA AI SEGUENTI PREZZI</t>
  </si>
  <si>
    <t>EDP 1,7 ml</t>
  </si>
  <si>
    <t>P 2402</t>
  </si>
  <si>
    <t>T 2402</t>
  </si>
  <si>
    <t>S 0025</t>
  </si>
  <si>
    <t>VENOM - SECRET OF SHAMAN</t>
  </si>
  <si>
    <t>EASY SPRAY VENOM - SECRET OF SHAMAN</t>
  </si>
  <si>
    <t>P 2501</t>
  </si>
  <si>
    <t xml:space="preserve">TULUM JUNGLESCAPE </t>
  </si>
  <si>
    <t>KIT002</t>
  </si>
  <si>
    <t>DISCOVERY KIT "TROPICAL ESCAPES"</t>
  </si>
  <si>
    <t>T 2501</t>
  </si>
  <si>
    <t>S 0026</t>
  </si>
  <si>
    <t xml:space="preserve">EASY SPRAY TULUM JUNGLESCAPE </t>
  </si>
  <si>
    <t>P 2503</t>
  </si>
  <si>
    <t>8055681293366</t>
  </si>
  <si>
    <t>P 2504</t>
  </si>
  <si>
    <t>8055681293373</t>
  </si>
  <si>
    <t>P 2505</t>
  </si>
  <si>
    <t>T 2503</t>
  </si>
  <si>
    <t>T 2504</t>
  </si>
  <si>
    <t>T 2505</t>
  </si>
  <si>
    <t>S 0027</t>
  </si>
  <si>
    <t xml:space="preserve">EASY SPRAY APRICOT INNOCENCE </t>
  </si>
  <si>
    <t>S 0028</t>
  </si>
  <si>
    <t xml:space="preserve">EASY SPRAY CRIMINAL LIPSTICK </t>
  </si>
  <si>
    <t>S 0029</t>
  </si>
  <si>
    <t>Z0058</t>
  </si>
  <si>
    <t>Paper Mouillettes 11x5 100pcs</t>
  </si>
  <si>
    <t xml:space="preserve">EASY SPRAY KITE IN CRYSTAL REEF </t>
  </si>
  <si>
    <t>KITE IN CRYSTAL REEF        parfum nectar</t>
  </si>
  <si>
    <t>ORDERFORM RETAIL ITALIA 2026</t>
  </si>
  <si>
    <t>P 2601</t>
  </si>
  <si>
    <t>T 2601</t>
  </si>
  <si>
    <t>S 0030</t>
  </si>
  <si>
    <t xml:space="preserve">EASY SPRAY PALM OASES </t>
  </si>
  <si>
    <t>EXDP 50 ml</t>
  </si>
  <si>
    <t>EXDP 1,7 ml</t>
  </si>
  <si>
    <t>P 2602</t>
  </si>
  <si>
    <t>SURF THE GINGER WAVE  parfum nectar</t>
  </si>
  <si>
    <t>T 2602</t>
  </si>
  <si>
    <t>S 0031</t>
  </si>
  <si>
    <t xml:space="preserve">EASY SPRAY SURF THE GINGER WAVE </t>
  </si>
  <si>
    <t>APRICOT INNOCENCE        parfum nectar</t>
  </si>
  <si>
    <t>CRIMINAL LIPSTICK             parfum nectar</t>
  </si>
  <si>
    <t>PALM OASES                          parfum nectar</t>
  </si>
  <si>
    <t>APRICOT INNOCENCE         parfum nectar</t>
  </si>
  <si>
    <t>CRIMINAL LIPSTICK              parfum nectar</t>
  </si>
  <si>
    <t>KITE IN CRYSTAL REEF          parfum nectar</t>
  </si>
  <si>
    <t>PALM OASES                           parfum nectar</t>
  </si>
  <si>
    <t>SURF THE GINGER WAVE   parfum nectar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</si>
</sst>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410]\ * #,##0.00_-;\-[$€-410]\ * #,##0.00_-;_-[$€-410]\ * &quot;-&quot;??_-;_-@_-"/>
    <numFmt numFmtId="165" formatCode="#,##0.00\ [$€-1];[Red]\-#,##0.00\ [$€-1]"/>
    <numFmt numFmtId="166" formatCode="#,##0.00_ ;\-#,##0.00\ "/>
  </numFmts>
  <fonts count="14" x14ac:knownFonts="1">
    <font>
      <sz val="10"/>
      <name val="Arial"/>
    </font>
    <font>
      <sz val="11"/>
      <name val="Arial"/>
      <family val="2"/>
    </font>
    <font>
      <sz val="10"/>
      <name val="Tahoma"/>
      <family val="2"/>
    </font>
    <font>
      <sz val="18"/>
      <name val="Tahoma"/>
      <family val="2"/>
    </font>
    <font>
      <b/>
      <sz val="14"/>
      <name val="Arial"/>
      <family val="2"/>
    </font>
    <font>
      <sz val="10"/>
      <name val="Calibri"/>
      <family val="2"/>
    </font>
    <font>
      <b/>
      <sz val="2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4"/>
      </left>
      <right style="hair">
        <color indexed="54"/>
      </right>
      <top style="thin">
        <color indexed="54"/>
      </top>
      <bottom style="hair">
        <color indexed="54"/>
      </bottom>
      <diagonal/>
    </border>
    <border>
      <left style="hair">
        <color indexed="54"/>
      </left>
      <right style="hair">
        <color indexed="54"/>
      </right>
      <top style="thin">
        <color indexed="54"/>
      </top>
      <bottom style="hair">
        <color indexed="54"/>
      </bottom>
      <diagonal/>
    </border>
    <border>
      <left style="hair">
        <color indexed="54"/>
      </left>
      <right style="thin">
        <color indexed="54"/>
      </right>
      <top style="thin">
        <color indexed="54"/>
      </top>
      <bottom style="hair">
        <color indexed="5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hair">
        <color indexed="54"/>
      </left>
      <right style="thin">
        <color indexed="54"/>
      </right>
      <top style="hair">
        <color indexed="54"/>
      </top>
      <bottom style="hair">
        <color indexed="5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 style="thin">
        <color indexed="64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 style="thin">
        <color indexed="64"/>
      </bottom>
      <diagonal/>
    </border>
    <border>
      <left style="hair">
        <color indexed="54"/>
      </left>
      <right style="thin">
        <color indexed="54"/>
      </right>
      <top style="hair">
        <color indexed="54"/>
      </top>
      <bottom style="thin">
        <color indexed="6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/>
      <diagonal/>
    </border>
    <border>
      <left style="hair">
        <color indexed="54"/>
      </left>
      <right style="hair">
        <color indexed="54"/>
      </right>
      <top style="hair">
        <color indexed="54"/>
      </top>
      <bottom/>
      <diagonal/>
    </border>
    <border>
      <left style="hair">
        <color indexed="54"/>
      </left>
      <right style="thin">
        <color indexed="54"/>
      </right>
      <top style="hair">
        <color indexed="5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54"/>
      </top>
      <bottom style="hair">
        <color indexed="5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164" fontId="7" fillId="2" borderId="1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/>
    <xf numFmtId="0" fontId="8" fillId="0" borderId="13" xfId="0" applyFont="1" applyBorder="1"/>
    <xf numFmtId="1" fontId="8" fillId="0" borderId="13" xfId="0" quotePrefix="1" applyNumberFormat="1" applyFont="1" applyBorder="1" applyAlignment="1">
      <alignment horizontal="left"/>
    </xf>
    <xf numFmtId="0" fontId="8" fillId="0" borderId="13" xfId="0" applyFont="1" applyBorder="1" applyAlignment="1">
      <alignment wrapText="1"/>
    </xf>
    <xf numFmtId="0" fontId="8" fillId="0" borderId="13" xfId="0" applyFont="1" applyBorder="1" applyAlignment="1">
      <alignment horizontal="left" wrapText="1"/>
    </xf>
    <xf numFmtId="164" fontId="10" fillId="0" borderId="13" xfId="0" applyNumberFormat="1" applyFont="1" applyBorder="1"/>
    <xf numFmtId="0" fontId="7" fillId="2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164" fontId="10" fillId="0" borderId="8" xfId="0" applyNumberFormat="1" applyFont="1" applyBorder="1"/>
    <xf numFmtId="165" fontId="5" fillId="0" borderId="0" xfId="0" applyNumberFormat="1" applyFont="1" applyAlignment="1">
      <alignment horizontal="center" vertical="center" wrapText="1"/>
    </xf>
    <xf numFmtId="166" fontId="8" fillId="0" borderId="0" xfId="0" applyNumberFormat="1" applyFont="1"/>
    <xf numFmtId="164" fontId="8" fillId="0" borderId="16" xfId="0" applyNumberFormat="1" applyFont="1" applyBorder="1"/>
    <xf numFmtId="0" fontId="11" fillId="0" borderId="0" xfId="0" applyFont="1"/>
    <xf numFmtId="164" fontId="8" fillId="0" borderId="20" xfId="0" applyNumberFormat="1" applyFont="1" applyBorder="1"/>
    <xf numFmtId="166" fontId="10" fillId="0" borderId="15" xfId="0" applyNumberFormat="1" applyFont="1" applyBorder="1"/>
    <xf numFmtId="166" fontId="10" fillId="0" borderId="19" xfId="0" applyNumberFormat="1" applyFont="1" applyBorder="1"/>
    <xf numFmtId="1" fontId="8" fillId="0" borderId="0" xfId="0" quotePrefix="1" applyNumberFormat="1" applyFont="1" applyAlignment="1">
      <alignment horizontal="center"/>
    </xf>
    <xf numFmtId="1" fontId="8" fillId="0" borderId="8" xfId="0" quotePrefix="1" applyNumberFormat="1" applyFont="1" applyBorder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21" xfId="0" quotePrefix="1" applyFont="1" applyBorder="1"/>
    <xf numFmtId="0" fontId="8" fillId="0" borderId="21" xfId="0" applyFont="1" applyBorder="1" applyAlignment="1">
      <alignment horizontal="center" wrapText="1"/>
    </xf>
    <xf numFmtId="0" fontId="8" fillId="0" borderId="21" xfId="0" applyFont="1" applyBorder="1" applyAlignment="1">
      <alignment horizontal="left" wrapText="1"/>
    </xf>
    <xf numFmtId="0" fontId="8" fillId="0" borderId="0" xfId="0" quotePrefix="1" applyFont="1"/>
    <xf numFmtId="0" fontId="8" fillId="0" borderId="22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5" fillId="0" borderId="0" xfId="0" applyFont="1" applyAlignment="1">
      <alignment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1" fontId="7" fillId="2" borderId="24" xfId="0" applyNumberFormat="1" applyFont="1" applyFill="1" applyBorder="1" applyAlignment="1">
      <alignment horizontal="center" vertical="center" wrapText="1"/>
    </xf>
    <xf numFmtId="1" fontId="7" fillId="2" borderId="26" xfId="0" applyNumberFormat="1" applyFont="1" applyFill="1" applyBorder="1" applyAlignment="1">
      <alignment horizontal="center" vertical="center" wrapText="1"/>
    </xf>
    <xf numFmtId="164" fontId="7" fillId="3" borderId="27" xfId="0" applyNumberFormat="1" applyFont="1" applyFill="1" applyBorder="1" applyAlignment="1">
      <alignment horizontal="center" vertical="center" wrapText="1"/>
    </xf>
    <xf numFmtId="164" fontId="7" fillId="2" borderId="27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166" fontId="10" fillId="0" borderId="29" xfId="0" applyNumberFormat="1" applyFont="1" applyBorder="1"/>
    <xf numFmtId="164" fontId="8" fillId="0" borderId="29" xfId="0" applyNumberFormat="1" applyFont="1" applyBorder="1"/>
    <xf numFmtId="0" fontId="0" fillId="0" borderId="0" xfId="0" applyAlignment="1">
      <alignment vertical="center"/>
    </xf>
    <xf numFmtId="0" fontId="7" fillId="2" borderId="30" xfId="0" applyFont="1" applyFill="1" applyBorder="1" applyAlignment="1">
      <alignment horizontal="center" vertical="center" wrapText="1"/>
    </xf>
    <xf numFmtId="1" fontId="7" fillId="2" borderId="30" xfId="0" applyNumberFormat="1" applyFont="1" applyFill="1" applyBorder="1" applyAlignment="1">
      <alignment horizontal="center" vertical="center" wrapText="1"/>
    </xf>
    <xf numFmtId="164" fontId="7" fillId="2" borderId="30" xfId="0" applyNumberFormat="1" applyFont="1" applyFill="1" applyBorder="1" applyAlignment="1">
      <alignment horizontal="center" vertical="center" wrapText="1"/>
    </xf>
    <xf numFmtId="0" fontId="8" fillId="0" borderId="31" xfId="0" quotePrefix="1" applyFont="1" applyBorder="1"/>
    <xf numFmtId="0" fontId="8" fillId="0" borderId="32" xfId="0" applyFont="1" applyBorder="1" applyAlignment="1">
      <alignment horizontal="center" wrapText="1"/>
    </xf>
    <xf numFmtId="0" fontId="8" fillId="0" borderId="32" xfId="0" applyFont="1" applyBorder="1" applyAlignment="1">
      <alignment horizontal="left" wrapText="1"/>
    </xf>
    <xf numFmtId="164" fontId="8" fillId="0" borderId="32" xfId="0" applyNumberFormat="1" applyFont="1" applyBorder="1"/>
    <xf numFmtId="164" fontId="8" fillId="0" borderId="33" xfId="0" applyNumberFormat="1" applyFont="1" applyBorder="1"/>
    <xf numFmtId="0" fontId="8" fillId="0" borderId="34" xfId="0" quotePrefix="1" applyFont="1" applyBorder="1"/>
    <xf numFmtId="0" fontId="8" fillId="0" borderId="35" xfId="0" applyFont="1" applyBorder="1" applyAlignment="1">
      <alignment horizontal="center" wrapText="1"/>
    </xf>
    <xf numFmtId="0" fontId="8" fillId="0" borderId="35" xfId="0" applyFont="1" applyBorder="1" applyAlignment="1">
      <alignment horizontal="left" wrapText="1"/>
    </xf>
    <xf numFmtId="164" fontId="8" fillId="0" borderId="35" xfId="0" applyNumberFormat="1" applyFont="1" applyBorder="1"/>
    <xf numFmtId="164" fontId="8" fillId="0" borderId="36" xfId="0" applyNumberFormat="1" applyFont="1" applyBorder="1"/>
    <xf numFmtId="0" fontId="8" fillId="0" borderId="37" xfId="0" quotePrefix="1" applyFont="1" applyBorder="1"/>
    <xf numFmtId="0" fontId="8" fillId="0" borderId="38" xfId="0" applyFont="1" applyBorder="1" applyAlignment="1">
      <alignment horizontal="center" wrapText="1"/>
    </xf>
    <xf numFmtId="0" fontId="8" fillId="0" borderId="38" xfId="0" applyFont="1" applyBorder="1" applyAlignment="1">
      <alignment horizontal="left" wrapText="1"/>
    </xf>
    <xf numFmtId="164" fontId="8" fillId="0" borderId="38" xfId="0" applyNumberFormat="1" applyFont="1" applyBorder="1"/>
    <xf numFmtId="164" fontId="8" fillId="0" borderId="39" xfId="0" applyNumberFormat="1" applyFont="1" applyBorder="1"/>
    <xf numFmtId="0" fontId="8" fillId="0" borderId="37" xfId="0" applyFont="1" applyBorder="1" applyAlignment="1">
      <alignment wrapText="1"/>
    </xf>
    <xf numFmtId="0" fontId="8" fillId="0" borderId="37" xfId="0" applyFont="1" applyBorder="1" applyAlignment="1">
      <alignment horizontal="left" wrapText="1"/>
    </xf>
    <xf numFmtId="164" fontId="8" fillId="0" borderId="37" xfId="0" applyNumberFormat="1" applyFont="1" applyBorder="1"/>
    <xf numFmtId="164" fontId="8" fillId="0" borderId="38" xfId="0" applyNumberFormat="1" applyFont="1" applyBorder="1" applyAlignment="1">
      <alignment horizontal="center"/>
    </xf>
    <xf numFmtId="0" fontId="8" fillId="0" borderId="40" xfId="0" quotePrefix="1" applyFont="1" applyBorder="1"/>
    <xf numFmtId="1" fontId="8" fillId="0" borderId="41" xfId="0" quotePrefix="1" applyNumberFormat="1" applyFont="1" applyBorder="1" applyAlignment="1">
      <alignment horizontal="left"/>
    </xf>
    <xf numFmtId="0" fontId="8" fillId="0" borderId="41" xfId="0" applyFont="1" applyBorder="1" applyAlignment="1">
      <alignment wrapText="1"/>
    </xf>
    <xf numFmtId="0" fontId="8" fillId="0" borderId="41" xfId="0" applyFont="1" applyBorder="1" applyAlignment="1">
      <alignment horizontal="left" wrapText="1"/>
    </xf>
    <xf numFmtId="0" fontId="8" fillId="0" borderId="41" xfId="0" applyFont="1" applyBorder="1" applyAlignment="1">
      <alignment horizontal="center" wrapText="1"/>
    </xf>
    <xf numFmtId="164" fontId="8" fillId="0" borderId="41" xfId="0" applyNumberFormat="1" applyFont="1" applyBorder="1"/>
    <xf numFmtId="164" fontId="8" fillId="0" borderId="42" xfId="0" applyNumberFormat="1" applyFont="1" applyBorder="1"/>
    <xf numFmtId="0" fontId="8" fillId="0" borderId="43" xfId="0" quotePrefix="1" applyFont="1" applyBorder="1"/>
    <xf numFmtId="1" fontId="8" fillId="0" borderId="44" xfId="0" quotePrefix="1" applyNumberFormat="1" applyFont="1" applyBorder="1" applyAlignment="1">
      <alignment horizontal="left"/>
    </xf>
    <xf numFmtId="0" fontId="8" fillId="0" borderId="44" xfId="0" applyFont="1" applyBorder="1" applyAlignment="1">
      <alignment wrapText="1"/>
    </xf>
    <xf numFmtId="0" fontId="8" fillId="0" borderId="44" xfId="0" applyFont="1" applyBorder="1" applyAlignment="1">
      <alignment horizontal="left" wrapText="1"/>
    </xf>
    <xf numFmtId="0" fontId="8" fillId="0" borderId="44" xfId="0" applyFont="1" applyBorder="1" applyAlignment="1">
      <alignment horizontal="center" wrapText="1"/>
    </xf>
    <xf numFmtId="164" fontId="8" fillId="0" borderId="44" xfId="0" applyNumberFormat="1" applyFont="1" applyBorder="1"/>
    <xf numFmtId="164" fontId="8" fillId="0" borderId="45" xfId="0" applyNumberFormat="1" applyFont="1" applyBorder="1"/>
    <xf numFmtId="0" fontId="8" fillId="0" borderId="46" xfId="0" quotePrefix="1" applyFont="1" applyBorder="1"/>
    <xf numFmtId="1" fontId="8" fillId="0" borderId="47" xfId="0" quotePrefix="1" applyNumberFormat="1" applyFont="1" applyBorder="1" applyAlignment="1">
      <alignment horizontal="left"/>
    </xf>
    <xf numFmtId="0" fontId="8" fillId="0" borderId="47" xfId="0" applyFont="1" applyBorder="1" applyAlignment="1">
      <alignment wrapText="1"/>
    </xf>
    <xf numFmtId="0" fontId="8" fillId="0" borderId="47" xfId="0" applyFont="1" applyBorder="1" applyAlignment="1">
      <alignment horizontal="left" wrapText="1"/>
    </xf>
    <xf numFmtId="0" fontId="8" fillId="0" borderId="47" xfId="0" applyFont="1" applyBorder="1" applyAlignment="1">
      <alignment horizontal="center" wrapText="1"/>
    </xf>
    <xf numFmtId="164" fontId="8" fillId="0" borderId="47" xfId="0" applyNumberFormat="1" applyFont="1" applyBorder="1"/>
    <xf numFmtId="164" fontId="8" fillId="0" borderId="48" xfId="0" applyNumberFormat="1" applyFont="1" applyBorder="1"/>
    <xf numFmtId="164" fontId="8" fillId="0" borderId="4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" fontId="8" fillId="0" borderId="0" xfId="0" quotePrefix="1" applyNumberFormat="1" applyFont="1" applyAlignment="1">
      <alignment horizontal="left"/>
    </xf>
    <xf numFmtId="164" fontId="10" fillId="0" borderId="0" xfId="0" applyNumberFormat="1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166" fontId="12" fillId="0" borderId="17" xfId="0" applyNumberFormat="1" applyFont="1" applyBorder="1"/>
    <xf numFmtId="164" fontId="13" fillId="0" borderId="18" xfId="0" applyNumberFormat="1" applyFont="1" applyBorder="1"/>
    <xf numFmtId="0" fontId="8" fillId="0" borderId="49" xfId="0" quotePrefix="1" applyFont="1" applyBorder="1"/>
    <xf numFmtId="1" fontId="8" fillId="0" borderId="50" xfId="0" quotePrefix="1" applyNumberFormat="1" applyFont="1" applyBorder="1" applyAlignment="1">
      <alignment horizontal="left"/>
    </xf>
    <xf numFmtId="0" fontId="8" fillId="0" borderId="50" xfId="0" applyFont="1" applyBorder="1" applyAlignment="1">
      <alignment wrapText="1"/>
    </xf>
    <xf numFmtId="0" fontId="8" fillId="0" borderId="50" xfId="0" applyFont="1" applyBorder="1" applyAlignment="1">
      <alignment horizontal="left" wrapText="1"/>
    </xf>
    <xf numFmtId="0" fontId="8" fillId="0" borderId="50" xfId="0" applyFont="1" applyBorder="1" applyAlignment="1">
      <alignment horizontal="center" wrapText="1"/>
    </xf>
    <xf numFmtId="164" fontId="8" fillId="0" borderId="50" xfId="0" applyNumberFormat="1" applyFont="1" applyBorder="1"/>
    <xf numFmtId="164" fontId="8" fillId="0" borderId="51" xfId="0" applyNumberFormat="1" applyFont="1" applyBorder="1"/>
    <xf numFmtId="0" fontId="8" fillId="0" borderId="52" xfId="0" applyFont="1" applyBorder="1" applyAlignment="1">
      <alignment horizontal="center" wrapText="1"/>
    </xf>
    <xf numFmtId="164" fontId="8" fillId="0" borderId="52" xfId="0" applyNumberFormat="1" applyFont="1" applyBorder="1"/>
    <xf numFmtId="164" fontId="8" fillId="0" borderId="53" xfId="0" applyNumberFormat="1" applyFont="1" applyBorder="1"/>
    <xf numFmtId="164" fontId="8" fillId="0" borderId="54" xfId="0" applyNumberFormat="1" applyFont="1" applyBorder="1"/>
    <xf numFmtId="1" fontId="8" fillId="0" borderId="41" xfId="0" applyNumberFormat="1" applyFont="1" applyBorder="1" applyAlignment="1">
      <alignment horizontal="center" wrapText="1"/>
    </xf>
    <xf numFmtId="1" fontId="8" fillId="0" borderId="44" xfId="0" applyNumberFormat="1" applyFont="1" applyBorder="1" applyAlignment="1">
      <alignment horizontal="center" wrapText="1"/>
    </xf>
    <xf numFmtId="1" fontId="8" fillId="0" borderId="50" xfId="0" applyNumberFormat="1" applyFont="1" applyBorder="1" applyAlignment="1">
      <alignment horizontal="center" wrapText="1"/>
    </xf>
    <xf numFmtId="1" fontId="8" fillId="0" borderId="44" xfId="0" applyNumberFormat="1" applyFont="1" applyBorder="1" applyAlignment="1">
      <alignment horizontal="center"/>
    </xf>
    <xf numFmtId="1" fontId="8" fillId="0" borderId="47" xfId="0" applyNumberFormat="1" applyFont="1" applyBorder="1" applyAlignment="1">
      <alignment horizontal="center" wrapText="1"/>
    </xf>
    <xf numFmtId="1" fontId="8" fillId="0" borderId="32" xfId="0" applyNumberFormat="1" applyFont="1" applyBorder="1" applyAlignment="1">
      <alignment horizontal="center" wrapText="1"/>
    </xf>
    <xf numFmtId="1" fontId="8" fillId="0" borderId="38" xfId="0" applyNumberFormat="1" applyFont="1" applyBorder="1" applyAlignment="1">
      <alignment horizontal="center" wrapText="1"/>
    </xf>
    <xf numFmtId="1" fontId="8" fillId="0" borderId="38" xfId="0" applyNumberFormat="1" applyFont="1" applyBorder="1" applyAlignment="1">
      <alignment horizontal="center"/>
    </xf>
    <xf numFmtId="1" fontId="8" fillId="0" borderId="52" xfId="0" applyNumberFormat="1" applyFont="1" applyBorder="1" applyAlignment="1">
      <alignment horizontal="center" wrapText="1"/>
    </xf>
    <xf numFmtId="1" fontId="7" fillId="0" borderId="13" xfId="0" applyNumberFormat="1" applyFont="1" applyBorder="1" applyAlignment="1">
      <alignment horizontal="center" wrapText="1"/>
    </xf>
    <xf numFmtId="1" fontId="8" fillId="0" borderId="5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7" fillId="2" borderId="2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3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84860</xdr:colOff>
      <xdr:row>0</xdr:row>
      <xdr:rowOff>77570</xdr:rowOff>
    </xdr:from>
    <xdr:to>
      <xdr:col>2</xdr:col>
      <xdr:colOff>675062</xdr:colOff>
      <xdr:row>0</xdr:row>
      <xdr:rowOff>1385455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860" y="77570"/>
          <a:ext cx="2157497" cy="130788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6"/>
  <sheetViews>
    <sheetView showGridLines="0" tabSelected="1" zoomScale="110" zoomScaleNormal="110" workbookViewId="0">
      <selection activeCell="F4" sqref="F4"/>
    </sheetView>
  </sheetViews>
  <sheetFormatPr defaultRowHeight="12.5" x14ac:dyDescent="0.25"/>
  <cols>
    <col min="1" max="1" width="10.08984375" customWidth="1"/>
    <col min="2" max="2" width="13.453125" style="3" customWidth="1"/>
    <col min="3" max="3" width="45.7265625" style="2" bestFit="1" customWidth="1"/>
    <col min="4" max="4" width="12.54296875" customWidth="1"/>
    <col min="5" max="5" width="10.90625" customWidth="1"/>
    <col min="6" max="6" width="11.36328125" style="102" customWidth="1"/>
    <col min="7" max="7" width="18.453125" customWidth="1"/>
    <col min="8" max="8" width="26.81640625" customWidth="1"/>
    <col min="9" max="9" width="16.81640625" customWidth="1"/>
  </cols>
  <sheetData>
    <row r="1" spans="1:9" s="1" customFormat="1" ht="123.75" customHeight="1" x14ac:dyDescent="0.3">
      <c r="A1" s="140" t="s">
        <v>0</v>
      </c>
      <c r="B1" s="141"/>
      <c r="C1" s="141"/>
      <c r="D1" s="141"/>
      <c r="E1" s="142"/>
      <c r="F1" s="141"/>
      <c r="G1" s="141"/>
      <c r="H1" s="141"/>
      <c r="I1" s="143"/>
    </row>
    <row r="2" spans="1:9" ht="55.5" customHeight="1" x14ac:dyDescent="0.25">
      <c r="A2" s="144" t="s">
        <v>151</v>
      </c>
      <c r="B2" s="145"/>
      <c r="C2" s="145"/>
      <c r="D2" s="145"/>
      <c r="E2" s="146"/>
      <c r="F2" s="145"/>
      <c r="G2" s="145"/>
      <c r="H2" s="145"/>
      <c r="I2" s="147"/>
    </row>
    <row r="3" spans="1:9" ht="33" customHeight="1" x14ac:dyDescent="0.25">
      <c r="A3" s="4" t="s">
        <v>56</v>
      </c>
      <c r="B3" s="5" t="s">
        <v>5</v>
      </c>
      <c r="C3" s="42" t="s">
        <v>57</v>
      </c>
      <c r="D3" s="43" t="s">
        <v>58</v>
      </c>
      <c r="E3" s="43" t="s">
        <v>105</v>
      </c>
      <c r="F3" s="44" t="s">
        <v>59</v>
      </c>
      <c r="G3" s="45" t="s">
        <v>60</v>
      </c>
      <c r="H3" s="6" t="s">
        <v>62</v>
      </c>
      <c r="I3" s="45" t="s">
        <v>61</v>
      </c>
    </row>
    <row r="4" spans="1:9" ht="17.149999999999999" customHeight="1" x14ac:dyDescent="0.3">
      <c r="A4" s="80" t="s">
        <v>3</v>
      </c>
      <c r="B4" s="81">
        <v>8055681296015</v>
      </c>
      <c r="C4" s="82" t="s">
        <v>4</v>
      </c>
      <c r="D4" s="83" t="s">
        <v>70</v>
      </c>
      <c r="E4" s="84">
        <v>1</v>
      </c>
      <c r="F4" s="120"/>
      <c r="G4" s="85">
        <v>150</v>
      </c>
      <c r="H4" s="85">
        <v>75</v>
      </c>
      <c r="I4" s="86">
        <f t="shared" ref="I4:I8" si="0">F4*H4</f>
        <v>0</v>
      </c>
    </row>
    <row r="5" spans="1:9" ht="17.149999999999999" customHeight="1" x14ac:dyDescent="0.3">
      <c r="A5" s="87" t="s">
        <v>13</v>
      </c>
      <c r="B5" s="88">
        <v>8055681298019</v>
      </c>
      <c r="C5" s="89" t="s">
        <v>15</v>
      </c>
      <c r="D5" s="90" t="s">
        <v>70</v>
      </c>
      <c r="E5" s="91">
        <v>1</v>
      </c>
      <c r="F5" s="121"/>
      <c r="G5" s="92">
        <v>150</v>
      </c>
      <c r="H5" s="92">
        <v>75</v>
      </c>
      <c r="I5" s="93">
        <f t="shared" si="0"/>
        <v>0</v>
      </c>
    </row>
    <row r="6" spans="1:9" ht="17.149999999999999" customHeight="1" x14ac:dyDescent="0.3">
      <c r="A6" s="87" t="s">
        <v>14</v>
      </c>
      <c r="B6" s="88">
        <v>8055681298026</v>
      </c>
      <c r="C6" s="89" t="s">
        <v>16</v>
      </c>
      <c r="D6" s="90" t="s">
        <v>70</v>
      </c>
      <c r="E6" s="91">
        <v>1</v>
      </c>
      <c r="F6" s="121"/>
      <c r="G6" s="92">
        <v>150</v>
      </c>
      <c r="H6" s="92">
        <v>75</v>
      </c>
      <c r="I6" s="93">
        <f t="shared" si="0"/>
        <v>0</v>
      </c>
    </row>
    <row r="7" spans="1:9" ht="17.149999999999999" customHeight="1" x14ac:dyDescent="0.3">
      <c r="A7" s="87" t="s">
        <v>32</v>
      </c>
      <c r="B7" s="88">
        <v>8055681292017</v>
      </c>
      <c r="C7" s="89" t="s">
        <v>33</v>
      </c>
      <c r="D7" s="90" t="s">
        <v>70</v>
      </c>
      <c r="E7" s="91">
        <v>1</v>
      </c>
      <c r="F7" s="121"/>
      <c r="G7" s="92">
        <v>150</v>
      </c>
      <c r="H7" s="92">
        <v>75</v>
      </c>
      <c r="I7" s="93">
        <f t="shared" si="0"/>
        <v>0</v>
      </c>
    </row>
    <row r="8" spans="1:9" ht="17.149999999999999" customHeight="1" x14ac:dyDescent="0.3">
      <c r="A8" s="109" t="s">
        <v>35</v>
      </c>
      <c r="B8" s="110">
        <v>8055681292116</v>
      </c>
      <c r="C8" s="111" t="s">
        <v>36</v>
      </c>
      <c r="D8" s="112" t="s">
        <v>70</v>
      </c>
      <c r="E8" s="113">
        <v>1</v>
      </c>
      <c r="F8" s="122"/>
      <c r="G8" s="114">
        <v>150</v>
      </c>
      <c r="H8" s="114">
        <v>75</v>
      </c>
      <c r="I8" s="115">
        <f t="shared" si="0"/>
        <v>0</v>
      </c>
    </row>
    <row r="9" spans="1:9" ht="16" customHeight="1" x14ac:dyDescent="0.3">
      <c r="A9" s="87" t="s">
        <v>127</v>
      </c>
      <c r="B9" s="88">
        <v>8055681293311</v>
      </c>
      <c r="C9" s="89" t="s">
        <v>128</v>
      </c>
      <c r="D9" s="90" t="s">
        <v>70</v>
      </c>
      <c r="E9" s="91">
        <v>1</v>
      </c>
      <c r="F9" s="121"/>
      <c r="G9" s="92">
        <v>150</v>
      </c>
      <c r="H9" s="92">
        <v>75</v>
      </c>
      <c r="I9" s="93">
        <f t="shared" ref="I9" si="1">F9*H9</f>
        <v>0</v>
      </c>
    </row>
    <row r="10" spans="1:9" ht="17.149999999999999" customHeight="1" x14ac:dyDescent="0.3">
      <c r="A10" s="87"/>
      <c r="B10" s="89"/>
      <c r="C10" s="89"/>
      <c r="D10" s="90"/>
      <c r="E10" s="91"/>
      <c r="F10" s="121"/>
      <c r="G10" s="92"/>
      <c r="H10" s="92"/>
      <c r="I10" s="93"/>
    </row>
    <row r="11" spans="1:9" ht="17.149999999999999" customHeight="1" x14ac:dyDescent="0.3">
      <c r="A11" s="87" t="s">
        <v>1</v>
      </c>
      <c r="B11" s="88">
        <v>8055681290020</v>
      </c>
      <c r="C11" s="89" t="s">
        <v>2</v>
      </c>
      <c r="D11" s="90" t="s">
        <v>70</v>
      </c>
      <c r="E11" s="91">
        <v>1</v>
      </c>
      <c r="F11" s="121"/>
      <c r="G11" s="92">
        <v>185</v>
      </c>
      <c r="H11" s="92">
        <v>92.5</v>
      </c>
      <c r="I11" s="93">
        <f t="shared" ref="I11:I15" si="2">F11*H11</f>
        <v>0</v>
      </c>
    </row>
    <row r="12" spans="1:9" ht="17.149999999999999" customHeight="1" x14ac:dyDescent="0.3">
      <c r="A12" s="87" t="s">
        <v>19</v>
      </c>
      <c r="B12" s="88">
        <v>8055681298033</v>
      </c>
      <c r="C12" s="89" t="s">
        <v>40</v>
      </c>
      <c r="D12" s="90" t="s">
        <v>70</v>
      </c>
      <c r="E12" s="91">
        <v>1</v>
      </c>
      <c r="F12" s="121"/>
      <c r="G12" s="92">
        <v>150</v>
      </c>
      <c r="H12" s="92">
        <v>75</v>
      </c>
      <c r="I12" s="93">
        <f t="shared" ref="I12" si="3">F12*H12</f>
        <v>0</v>
      </c>
    </row>
    <row r="13" spans="1:9" ht="17.149999999999999" customHeight="1" x14ac:dyDescent="0.3">
      <c r="A13" s="87" t="s">
        <v>11</v>
      </c>
      <c r="B13" s="88">
        <v>8055681297029</v>
      </c>
      <c r="C13" s="89" t="s">
        <v>10</v>
      </c>
      <c r="D13" s="90" t="s">
        <v>70</v>
      </c>
      <c r="E13" s="91">
        <v>1</v>
      </c>
      <c r="F13" s="121"/>
      <c r="G13" s="92">
        <v>150</v>
      </c>
      <c r="H13" s="92">
        <v>75</v>
      </c>
      <c r="I13" s="93">
        <f t="shared" si="2"/>
        <v>0</v>
      </c>
    </row>
    <row r="14" spans="1:9" ht="17.149999999999999" customHeight="1" x14ac:dyDescent="0.3">
      <c r="A14" s="87" t="s">
        <v>50</v>
      </c>
      <c r="B14" s="88">
        <v>8055681292130</v>
      </c>
      <c r="C14" s="89" t="s">
        <v>43</v>
      </c>
      <c r="D14" s="90" t="s">
        <v>70</v>
      </c>
      <c r="E14" s="91">
        <v>1</v>
      </c>
      <c r="F14" s="121"/>
      <c r="G14" s="92">
        <v>150</v>
      </c>
      <c r="H14" s="92">
        <v>75</v>
      </c>
      <c r="I14" s="93">
        <f t="shared" si="2"/>
        <v>0</v>
      </c>
    </row>
    <row r="15" spans="1:9" ht="17.149999999999999" customHeight="1" x14ac:dyDescent="0.3">
      <c r="A15" s="87" t="s">
        <v>44</v>
      </c>
      <c r="B15" s="88">
        <v>8055681292215</v>
      </c>
      <c r="C15" s="89" t="s">
        <v>45</v>
      </c>
      <c r="D15" s="90" t="s">
        <v>70</v>
      </c>
      <c r="E15" s="91">
        <v>1</v>
      </c>
      <c r="F15" s="121"/>
      <c r="G15" s="92">
        <v>185</v>
      </c>
      <c r="H15" s="92">
        <v>92.5</v>
      </c>
      <c r="I15" s="93">
        <f t="shared" si="2"/>
        <v>0</v>
      </c>
    </row>
    <row r="16" spans="1:9" ht="17.149999999999999" customHeight="1" x14ac:dyDescent="0.3">
      <c r="A16" s="87" t="s">
        <v>47</v>
      </c>
      <c r="B16" s="88">
        <v>8055681292222</v>
      </c>
      <c r="C16" s="89" t="s">
        <v>48</v>
      </c>
      <c r="D16" s="90" t="s">
        <v>70</v>
      </c>
      <c r="E16" s="91">
        <v>1</v>
      </c>
      <c r="F16" s="121"/>
      <c r="G16" s="92">
        <v>150</v>
      </c>
      <c r="H16" s="92">
        <v>75</v>
      </c>
      <c r="I16" s="93">
        <f>F16*H16</f>
        <v>0</v>
      </c>
    </row>
    <row r="17" spans="1:12" ht="17.149999999999999" customHeight="1" x14ac:dyDescent="0.3">
      <c r="A17" s="87" t="s">
        <v>52</v>
      </c>
      <c r="B17" s="88">
        <v>8055681292314</v>
      </c>
      <c r="C17" s="89" t="s">
        <v>53</v>
      </c>
      <c r="D17" s="90" t="s">
        <v>70</v>
      </c>
      <c r="E17" s="91">
        <v>1</v>
      </c>
      <c r="F17" s="121"/>
      <c r="G17" s="92">
        <v>150</v>
      </c>
      <c r="H17" s="92">
        <v>75</v>
      </c>
      <c r="I17" s="93">
        <f t="shared" ref="I17:I19" si="4">F17*H17</f>
        <v>0</v>
      </c>
    </row>
    <row r="18" spans="1:12" ht="17.149999999999999" customHeight="1" x14ac:dyDescent="0.3">
      <c r="A18" s="87" t="s">
        <v>116</v>
      </c>
      <c r="B18" s="88">
        <v>8055681293106</v>
      </c>
      <c r="C18" s="89" t="s">
        <v>115</v>
      </c>
      <c r="D18" s="90" t="s">
        <v>70</v>
      </c>
      <c r="E18" s="91">
        <v>1</v>
      </c>
      <c r="F18" s="121"/>
      <c r="G18" s="92">
        <v>185</v>
      </c>
      <c r="H18" s="92">
        <v>92.5</v>
      </c>
      <c r="I18" s="93">
        <f t="shared" si="4"/>
        <v>0</v>
      </c>
    </row>
    <row r="19" spans="1:12" ht="17.149999999999999" customHeight="1" x14ac:dyDescent="0.3">
      <c r="A19" s="87" t="s">
        <v>122</v>
      </c>
      <c r="B19" s="88">
        <v>8055681293304</v>
      </c>
      <c r="C19" s="89" t="s">
        <v>125</v>
      </c>
      <c r="D19" s="90" t="s">
        <v>70</v>
      </c>
      <c r="E19" s="91">
        <v>1</v>
      </c>
      <c r="F19" s="121"/>
      <c r="G19" s="92">
        <v>150</v>
      </c>
      <c r="H19" s="92">
        <v>75</v>
      </c>
      <c r="I19" s="93">
        <f t="shared" si="4"/>
        <v>0</v>
      </c>
    </row>
    <row r="20" spans="1:12" ht="17.149999999999999" customHeight="1" x14ac:dyDescent="0.3">
      <c r="A20" s="87"/>
      <c r="B20" s="90"/>
      <c r="C20" s="89"/>
      <c r="D20" s="90"/>
      <c r="E20" s="91"/>
      <c r="F20" s="121"/>
      <c r="G20" s="92"/>
      <c r="H20" s="92"/>
      <c r="I20" s="93"/>
      <c r="L20" t="s">
        <v>30</v>
      </c>
    </row>
    <row r="21" spans="1:12" s="10" customFormat="1" ht="17.149999999999999" customHeight="1" x14ac:dyDescent="0.3">
      <c r="A21" s="87" t="s">
        <v>22</v>
      </c>
      <c r="B21" s="88">
        <v>8055681299016</v>
      </c>
      <c r="C21" s="89" t="s">
        <v>38</v>
      </c>
      <c r="D21" s="90" t="s">
        <v>70</v>
      </c>
      <c r="E21" s="91">
        <v>1</v>
      </c>
      <c r="F21" s="121"/>
      <c r="G21" s="92">
        <v>150</v>
      </c>
      <c r="H21" s="92">
        <v>75</v>
      </c>
      <c r="I21" s="93">
        <f>F21*H21</f>
        <v>0</v>
      </c>
      <c r="L21" s="10" t="s">
        <v>30</v>
      </c>
    </row>
    <row r="22" spans="1:12" s="10" customFormat="1" ht="17.149999999999999" customHeight="1" x14ac:dyDescent="0.3">
      <c r="A22" s="87" t="s">
        <v>23</v>
      </c>
      <c r="B22" s="88">
        <v>8055681299023</v>
      </c>
      <c r="C22" s="89" t="s">
        <v>25</v>
      </c>
      <c r="D22" s="90" t="s">
        <v>70</v>
      </c>
      <c r="E22" s="91">
        <v>1</v>
      </c>
      <c r="F22" s="121"/>
      <c r="G22" s="92">
        <v>150</v>
      </c>
      <c r="H22" s="92">
        <v>75</v>
      </c>
      <c r="I22" s="93">
        <f t="shared" ref="I22:I29" si="5">F22*H22</f>
        <v>0</v>
      </c>
    </row>
    <row r="23" spans="1:12" s="10" customFormat="1" ht="17.149999999999999" customHeight="1" x14ac:dyDescent="0.3">
      <c r="A23" s="87" t="s">
        <v>24</v>
      </c>
      <c r="B23" s="88">
        <v>8055681299030</v>
      </c>
      <c r="C23" s="89" t="s">
        <v>39</v>
      </c>
      <c r="D23" s="90" t="s">
        <v>70</v>
      </c>
      <c r="E23" s="91">
        <v>1</v>
      </c>
      <c r="F23" s="121"/>
      <c r="G23" s="92">
        <v>150</v>
      </c>
      <c r="H23" s="92">
        <v>75</v>
      </c>
      <c r="I23" s="93">
        <f t="shared" si="5"/>
        <v>0</v>
      </c>
    </row>
    <row r="24" spans="1:12" ht="17.149999999999999" customHeight="1" x14ac:dyDescent="0.3">
      <c r="A24" s="87"/>
      <c r="B24" s="92"/>
      <c r="C24" s="89"/>
      <c r="D24" s="92"/>
      <c r="E24" s="101"/>
      <c r="F24" s="123"/>
      <c r="G24" s="92"/>
      <c r="H24" s="92"/>
      <c r="I24" s="93"/>
    </row>
    <row r="25" spans="1:12" ht="17.149999999999999" customHeight="1" x14ac:dyDescent="0.3">
      <c r="A25" s="87" t="s">
        <v>134</v>
      </c>
      <c r="B25" s="88" t="s">
        <v>135</v>
      </c>
      <c r="C25" s="89" t="s">
        <v>163</v>
      </c>
      <c r="D25" s="90" t="s">
        <v>156</v>
      </c>
      <c r="E25" s="91">
        <v>1</v>
      </c>
      <c r="F25" s="123"/>
      <c r="G25" s="92">
        <v>180</v>
      </c>
      <c r="H25" s="92">
        <v>90</v>
      </c>
      <c r="I25" s="93">
        <f t="shared" si="5"/>
        <v>0</v>
      </c>
    </row>
    <row r="26" spans="1:12" ht="17.149999999999999" customHeight="1" x14ac:dyDescent="0.3">
      <c r="A26" s="87" t="s">
        <v>136</v>
      </c>
      <c r="B26" s="88" t="s">
        <v>137</v>
      </c>
      <c r="C26" s="89" t="s">
        <v>164</v>
      </c>
      <c r="D26" s="90" t="s">
        <v>156</v>
      </c>
      <c r="E26" s="91">
        <v>1</v>
      </c>
      <c r="F26" s="121"/>
      <c r="G26" s="92">
        <v>180</v>
      </c>
      <c r="H26" s="92">
        <v>90</v>
      </c>
      <c r="I26" s="93">
        <f t="shared" si="5"/>
        <v>0</v>
      </c>
    </row>
    <row r="27" spans="1:12" ht="17.149999999999999" customHeight="1" x14ac:dyDescent="0.3">
      <c r="A27" s="87" t="s">
        <v>138</v>
      </c>
      <c r="B27" s="88">
        <v>8055681293380</v>
      </c>
      <c r="C27" s="89" t="s">
        <v>150</v>
      </c>
      <c r="D27" s="90" t="s">
        <v>156</v>
      </c>
      <c r="E27" s="91">
        <v>1</v>
      </c>
      <c r="F27" s="121"/>
      <c r="G27" s="92">
        <v>180</v>
      </c>
      <c r="H27" s="92">
        <v>90</v>
      </c>
      <c r="I27" s="93">
        <f t="shared" ref="I27:I28" si="6">F27*H27</f>
        <v>0</v>
      </c>
    </row>
    <row r="28" spans="1:12" ht="17.149999999999999" customHeight="1" x14ac:dyDescent="0.3">
      <c r="A28" s="87" t="s">
        <v>152</v>
      </c>
      <c r="B28" s="88">
        <v>8055681293427</v>
      </c>
      <c r="C28" s="89" t="s">
        <v>165</v>
      </c>
      <c r="D28" s="90" t="s">
        <v>156</v>
      </c>
      <c r="E28" s="91">
        <v>1</v>
      </c>
      <c r="F28" s="91"/>
      <c r="G28" s="92">
        <v>180</v>
      </c>
      <c r="H28" s="92">
        <v>90</v>
      </c>
      <c r="I28" s="93">
        <f t="shared" si="6"/>
        <v>0</v>
      </c>
    </row>
    <row r="29" spans="1:12" ht="17.149999999999999" customHeight="1" x14ac:dyDescent="0.3">
      <c r="A29" s="87" t="s">
        <v>158</v>
      </c>
      <c r="B29" s="88">
        <v>8055681293434</v>
      </c>
      <c r="C29" s="89" t="s">
        <v>159</v>
      </c>
      <c r="D29" s="90" t="s">
        <v>156</v>
      </c>
      <c r="E29" s="91">
        <v>1</v>
      </c>
      <c r="F29" s="91"/>
      <c r="G29" s="92">
        <v>180</v>
      </c>
      <c r="H29" s="92">
        <v>90</v>
      </c>
      <c r="I29" s="93">
        <f t="shared" si="5"/>
        <v>0</v>
      </c>
    </row>
    <row r="30" spans="1:12" ht="17.149999999999999" customHeight="1" x14ac:dyDescent="0.3">
      <c r="A30" s="15"/>
      <c r="B30" s="16"/>
      <c r="C30" s="17"/>
      <c r="D30" s="19" t="s">
        <v>64</v>
      </c>
      <c r="E30" s="50"/>
      <c r="F30" s="129">
        <f>SUM(F4:F29)</f>
        <v>0</v>
      </c>
      <c r="G30" s="32"/>
      <c r="H30" s="19"/>
      <c r="I30" s="19">
        <f>SUM(I4:I29)</f>
        <v>0</v>
      </c>
    </row>
    <row r="31" spans="1:12" ht="18.75" customHeight="1" x14ac:dyDescent="0.3">
      <c r="A31" s="10"/>
      <c r="B31" s="103"/>
      <c r="C31" s="11"/>
      <c r="D31" s="104"/>
      <c r="E31" s="104"/>
      <c r="F31" s="105"/>
      <c r="G31" s="106"/>
      <c r="H31" s="104"/>
      <c r="I31" s="104"/>
    </row>
    <row r="32" spans="1:12" s="57" customFormat="1" ht="19.5" customHeight="1" x14ac:dyDescent="0.25">
      <c r="A32" s="137" t="s">
        <v>119</v>
      </c>
      <c r="B32" s="138"/>
      <c r="C32" s="138"/>
      <c r="D32" s="138"/>
      <c r="E32" s="138"/>
      <c r="F32" s="138"/>
      <c r="G32" s="138"/>
      <c r="H32" s="138"/>
      <c r="I32" s="139"/>
    </row>
    <row r="33" spans="1:9" ht="33" customHeight="1" x14ac:dyDescent="0.25">
      <c r="A33" s="58" t="s">
        <v>56</v>
      </c>
      <c r="B33" s="58" t="s">
        <v>5</v>
      </c>
      <c r="C33" s="58" t="s">
        <v>57</v>
      </c>
      <c r="D33" s="58" t="s">
        <v>58</v>
      </c>
      <c r="E33" s="58" t="s">
        <v>105</v>
      </c>
      <c r="F33" s="59" t="s">
        <v>59</v>
      </c>
      <c r="G33" s="60" t="s">
        <v>60</v>
      </c>
      <c r="H33" s="60" t="s">
        <v>62</v>
      </c>
      <c r="I33" s="60" t="s">
        <v>61</v>
      </c>
    </row>
    <row r="34" spans="1:9" ht="17.149999999999999" customHeight="1" x14ac:dyDescent="0.3">
      <c r="A34" s="80" t="s">
        <v>71</v>
      </c>
      <c r="B34" s="81">
        <v>8055681293045</v>
      </c>
      <c r="C34" s="82" t="s">
        <v>16</v>
      </c>
      <c r="D34" s="83" t="s">
        <v>72</v>
      </c>
      <c r="E34" s="84">
        <v>3</v>
      </c>
      <c r="F34" s="120"/>
      <c r="G34" s="85">
        <v>30</v>
      </c>
      <c r="H34" s="85">
        <v>15</v>
      </c>
      <c r="I34" s="86">
        <f t="shared" ref="I34:I35" si="7">F34*H34</f>
        <v>0</v>
      </c>
    </row>
    <row r="35" spans="1:9" ht="17.149999999999999" customHeight="1" x14ac:dyDescent="0.3">
      <c r="A35" s="87" t="s">
        <v>73</v>
      </c>
      <c r="B35" s="88">
        <v>8055681293052</v>
      </c>
      <c r="C35" s="89" t="s">
        <v>33</v>
      </c>
      <c r="D35" s="90" t="s">
        <v>72</v>
      </c>
      <c r="E35" s="91">
        <v>3</v>
      </c>
      <c r="F35" s="121"/>
      <c r="G35" s="92">
        <v>30</v>
      </c>
      <c r="H35" s="92">
        <v>15</v>
      </c>
      <c r="I35" s="93">
        <f t="shared" si="7"/>
        <v>0</v>
      </c>
    </row>
    <row r="36" spans="1:9" ht="17.149999999999999" customHeight="1" x14ac:dyDescent="0.3">
      <c r="A36" s="87" t="s">
        <v>74</v>
      </c>
      <c r="B36" s="88">
        <v>8055681293038</v>
      </c>
      <c r="C36" s="89" t="s">
        <v>10</v>
      </c>
      <c r="D36" s="90" t="s">
        <v>72</v>
      </c>
      <c r="E36" s="91">
        <v>3</v>
      </c>
      <c r="F36" s="121"/>
      <c r="G36" s="92">
        <v>30</v>
      </c>
      <c r="H36" s="92">
        <v>15</v>
      </c>
      <c r="I36" s="93">
        <f t="shared" ref="I36:I37" si="8">F36*H36</f>
        <v>0</v>
      </c>
    </row>
    <row r="37" spans="1:9" ht="17.149999999999999" customHeight="1" x14ac:dyDescent="0.3">
      <c r="A37" s="87" t="s">
        <v>75</v>
      </c>
      <c r="B37" s="88">
        <v>8055681293069</v>
      </c>
      <c r="C37" s="89" t="s">
        <v>45</v>
      </c>
      <c r="D37" s="90" t="s">
        <v>72</v>
      </c>
      <c r="E37" s="91">
        <v>3</v>
      </c>
      <c r="F37" s="121"/>
      <c r="G37" s="92">
        <v>37</v>
      </c>
      <c r="H37" s="92">
        <v>18.5</v>
      </c>
      <c r="I37" s="93">
        <f t="shared" si="8"/>
        <v>0</v>
      </c>
    </row>
    <row r="38" spans="1:9" ht="17.149999999999999" customHeight="1" x14ac:dyDescent="0.3">
      <c r="A38" s="87" t="s">
        <v>76</v>
      </c>
      <c r="B38" s="88">
        <v>8055681293076</v>
      </c>
      <c r="C38" s="89" t="s">
        <v>48</v>
      </c>
      <c r="D38" s="90" t="s">
        <v>72</v>
      </c>
      <c r="E38" s="91">
        <v>3</v>
      </c>
      <c r="F38" s="121"/>
      <c r="G38" s="92">
        <v>30</v>
      </c>
      <c r="H38" s="92">
        <v>15</v>
      </c>
      <c r="I38" s="93">
        <f>F38*H38</f>
        <v>0</v>
      </c>
    </row>
    <row r="39" spans="1:9" ht="17.149999999999999" customHeight="1" x14ac:dyDescent="0.3">
      <c r="A39" s="87" t="s">
        <v>77</v>
      </c>
      <c r="B39" s="88">
        <v>8055681293083</v>
      </c>
      <c r="C39" s="89" t="s">
        <v>53</v>
      </c>
      <c r="D39" s="90" t="s">
        <v>72</v>
      </c>
      <c r="E39" s="91">
        <v>3</v>
      </c>
      <c r="F39" s="121"/>
      <c r="G39" s="92">
        <v>30</v>
      </c>
      <c r="H39" s="92">
        <v>15</v>
      </c>
      <c r="I39" s="93">
        <f>F39*H39</f>
        <v>0</v>
      </c>
    </row>
    <row r="40" spans="1:9" ht="17.149999999999999" customHeight="1" x14ac:dyDescent="0.3">
      <c r="A40" s="87"/>
      <c r="B40" s="88"/>
      <c r="C40" s="89"/>
      <c r="D40" s="90"/>
      <c r="E40" s="91"/>
      <c r="F40" s="121"/>
      <c r="G40" s="92"/>
      <c r="H40" s="92"/>
      <c r="I40" s="93"/>
    </row>
    <row r="41" spans="1:9" ht="17.149999999999999" customHeight="1" x14ac:dyDescent="0.3">
      <c r="A41" s="109" t="s">
        <v>106</v>
      </c>
      <c r="B41" s="110">
        <v>8055681293090</v>
      </c>
      <c r="C41" s="111" t="s">
        <v>107</v>
      </c>
      <c r="D41" s="112" t="s">
        <v>108</v>
      </c>
      <c r="E41" s="113">
        <v>3</v>
      </c>
      <c r="F41" s="122"/>
      <c r="G41" s="114">
        <v>35</v>
      </c>
      <c r="H41" s="114">
        <v>17.5</v>
      </c>
      <c r="I41" s="115">
        <f>F41*H41</f>
        <v>0</v>
      </c>
    </row>
    <row r="42" spans="1:9" ht="17.149999999999999" customHeight="1" x14ac:dyDescent="0.3">
      <c r="A42" s="94" t="s">
        <v>129</v>
      </c>
      <c r="B42" s="95">
        <v>8055681293342</v>
      </c>
      <c r="C42" s="96" t="s">
        <v>130</v>
      </c>
      <c r="D42" s="97" t="s">
        <v>108</v>
      </c>
      <c r="E42" s="98">
        <v>3</v>
      </c>
      <c r="F42" s="124"/>
      <c r="G42" s="99">
        <v>35</v>
      </c>
      <c r="H42" s="99">
        <v>17.5</v>
      </c>
      <c r="I42" s="100">
        <f>F42*H42</f>
        <v>0</v>
      </c>
    </row>
    <row r="43" spans="1:9" ht="17.149999999999999" customHeight="1" x14ac:dyDescent="0.3">
      <c r="A43" s="15"/>
      <c r="B43" s="16"/>
      <c r="C43" s="17"/>
      <c r="D43" s="19" t="s">
        <v>64</v>
      </c>
      <c r="E43" s="19"/>
      <c r="F43" s="129">
        <f>SUM(F34:F42)</f>
        <v>0</v>
      </c>
      <c r="G43" s="32"/>
      <c r="H43" s="19"/>
      <c r="I43" s="19">
        <f>SUM(I34:I42)</f>
        <v>0</v>
      </c>
    </row>
    <row r="44" spans="1:9" ht="21" customHeight="1" x14ac:dyDescent="0.3">
      <c r="A44" s="7"/>
      <c r="B44" s="30"/>
      <c r="C44" s="30"/>
      <c r="D44" s="30"/>
      <c r="E44" s="30"/>
      <c r="F44" s="30"/>
      <c r="G44" s="30"/>
      <c r="H44" s="30"/>
      <c r="I44" s="31"/>
    </row>
    <row r="45" spans="1:9" ht="15" customHeight="1" x14ac:dyDescent="0.45">
      <c r="B45" s="53"/>
      <c r="C45" s="53"/>
      <c r="D45" s="53"/>
      <c r="E45" s="53" t="s">
        <v>6</v>
      </c>
      <c r="F45" s="53"/>
      <c r="G45" s="53"/>
      <c r="H45" s="53"/>
      <c r="I45" s="54"/>
    </row>
    <row r="46" spans="1:9" ht="3.75" customHeight="1" x14ac:dyDescent="0.3">
      <c r="A46" s="131"/>
      <c r="B46" s="132"/>
      <c r="C46" s="132"/>
      <c r="D46" s="132"/>
      <c r="E46" s="132"/>
      <c r="F46" s="132"/>
      <c r="G46" s="132"/>
      <c r="H46" s="132"/>
      <c r="I46" s="133"/>
    </row>
    <row r="47" spans="1:9" ht="33" customHeight="1" x14ac:dyDescent="0.25">
      <c r="A47" s="42" t="s">
        <v>56</v>
      </c>
      <c r="B47" s="151" t="s">
        <v>57</v>
      </c>
      <c r="C47" s="151"/>
      <c r="D47" s="42" t="s">
        <v>58</v>
      </c>
      <c r="E47" s="51" t="s">
        <v>105</v>
      </c>
      <c r="F47" s="46" t="s">
        <v>59</v>
      </c>
      <c r="G47" s="20"/>
      <c r="H47" s="9"/>
      <c r="I47" s="9"/>
    </row>
    <row r="48" spans="1:9" ht="17.149999999999999" customHeight="1" x14ac:dyDescent="0.3">
      <c r="A48" s="61" t="s">
        <v>8</v>
      </c>
      <c r="B48" s="62"/>
      <c r="C48" s="63" t="s">
        <v>4</v>
      </c>
      <c r="D48" s="63" t="s">
        <v>70</v>
      </c>
      <c r="E48" s="62">
        <v>1</v>
      </c>
      <c r="F48" s="125"/>
      <c r="G48" s="63"/>
      <c r="H48" s="64"/>
      <c r="I48" s="65"/>
    </row>
    <row r="49" spans="1:9" ht="17.149999999999999" customHeight="1" x14ac:dyDescent="0.3">
      <c r="A49" s="71" t="s">
        <v>17</v>
      </c>
      <c r="B49" s="72"/>
      <c r="C49" s="73" t="s">
        <v>15</v>
      </c>
      <c r="D49" s="73" t="s">
        <v>70</v>
      </c>
      <c r="E49" s="72">
        <v>1</v>
      </c>
      <c r="F49" s="126"/>
      <c r="G49" s="73"/>
      <c r="H49" s="74"/>
      <c r="I49" s="75"/>
    </row>
    <row r="50" spans="1:9" ht="17.149999999999999" customHeight="1" x14ac:dyDescent="0.3">
      <c r="A50" s="71" t="s">
        <v>31</v>
      </c>
      <c r="B50" s="72"/>
      <c r="C50" s="73" t="s">
        <v>16</v>
      </c>
      <c r="D50" s="73" t="s">
        <v>70</v>
      </c>
      <c r="E50" s="72">
        <v>1</v>
      </c>
      <c r="F50" s="126"/>
      <c r="G50" s="73"/>
      <c r="H50" s="74"/>
      <c r="I50" s="75"/>
    </row>
    <row r="51" spans="1:9" ht="17.149999999999999" customHeight="1" x14ac:dyDescent="0.3">
      <c r="A51" s="71" t="s">
        <v>34</v>
      </c>
      <c r="B51" s="72"/>
      <c r="C51" s="73" t="s">
        <v>33</v>
      </c>
      <c r="D51" s="73" t="s">
        <v>70</v>
      </c>
      <c r="E51" s="72">
        <v>1</v>
      </c>
      <c r="F51" s="126"/>
      <c r="G51" s="73"/>
      <c r="H51" s="74"/>
      <c r="I51" s="75"/>
    </row>
    <row r="52" spans="1:9" ht="17.149999999999999" customHeight="1" x14ac:dyDescent="0.3">
      <c r="A52" s="71" t="s">
        <v>37</v>
      </c>
      <c r="B52" s="72"/>
      <c r="C52" s="73" t="s">
        <v>36</v>
      </c>
      <c r="D52" s="73" t="s">
        <v>70</v>
      </c>
      <c r="E52" s="72">
        <v>1</v>
      </c>
      <c r="F52" s="126"/>
      <c r="G52" s="73"/>
      <c r="H52" s="74"/>
      <c r="I52" s="75"/>
    </row>
    <row r="53" spans="1:9" ht="17.149999999999999" customHeight="1" x14ac:dyDescent="0.3">
      <c r="A53" s="87" t="s">
        <v>131</v>
      </c>
      <c r="B53" s="110"/>
      <c r="C53" s="89" t="s">
        <v>128</v>
      </c>
      <c r="D53" s="73" t="s">
        <v>70</v>
      </c>
      <c r="E53" s="72">
        <v>1</v>
      </c>
      <c r="F53" s="126"/>
      <c r="G53" s="73"/>
      <c r="H53" s="74"/>
      <c r="I53" s="75"/>
    </row>
    <row r="54" spans="1:9" ht="17.149999999999999" customHeight="1" x14ac:dyDescent="0.3">
      <c r="A54" s="76"/>
      <c r="B54" s="72"/>
      <c r="C54" s="73"/>
      <c r="D54" s="73"/>
      <c r="E54" s="72"/>
      <c r="F54" s="126"/>
      <c r="G54" s="73"/>
      <c r="H54" s="74"/>
      <c r="I54" s="75"/>
    </row>
    <row r="55" spans="1:9" ht="17.149999999999999" customHeight="1" x14ac:dyDescent="0.3">
      <c r="A55" s="71" t="s">
        <v>7</v>
      </c>
      <c r="B55" s="72"/>
      <c r="C55" s="73" t="s">
        <v>2</v>
      </c>
      <c r="D55" s="73" t="s">
        <v>70</v>
      </c>
      <c r="E55" s="72">
        <v>1</v>
      </c>
      <c r="F55" s="126"/>
      <c r="G55" s="73"/>
      <c r="H55" s="74"/>
      <c r="I55" s="75"/>
    </row>
    <row r="56" spans="1:9" s="10" customFormat="1" ht="17.149999999999999" customHeight="1" x14ac:dyDescent="0.3">
      <c r="A56" s="71" t="s">
        <v>20</v>
      </c>
      <c r="B56" s="72"/>
      <c r="C56" s="73" t="s">
        <v>42</v>
      </c>
      <c r="D56" s="73" t="s">
        <v>70</v>
      </c>
      <c r="E56" s="72">
        <v>1</v>
      </c>
      <c r="F56" s="126"/>
      <c r="G56" s="73"/>
      <c r="H56" s="74"/>
      <c r="I56" s="75"/>
    </row>
    <row r="57" spans="1:9" s="10" customFormat="1" ht="17.149999999999999" customHeight="1" x14ac:dyDescent="0.3">
      <c r="A57" s="71" t="s">
        <v>12</v>
      </c>
      <c r="B57" s="72"/>
      <c r="C57" s="73" t="s">
        <v>10</v>
      </c>
      <c r="D57" s="73" t="s">
        <v>70</v>
      </c>
      <c r="E57" s="72">
        <v>1</v>
      </c>
      <c r="F57" s="126"/>
      <c r="G57" s="73"/>
      <c r="H57" s="74"/>
      <c r="I57" s="75"/>
    </row>
    <row r="58" spans="1:9" s="10" customFormat="1" ht="17.149999999999999" customHeight="1" x14ac:dyDescent="0.3">
      <c r="A58" s="71" t="s">
        <v>51</v>
      </c>
      <c r="B58" s="72"/>
      <c r="C58" s="73" t="s">
        <v>43</v>
      </c>
      <c r="D58" s="73" t="s">
        <v>70</v>
      </c>
      <c r="E58" s="72">
        <v>1</v>
      </c>
      <c r="F58" s="126"/>
      <c r="G58" s="73"/>
      <c r="H58" s="74"/>
      <c r="I58" s="75"/>
    </row>
    <row r="59" spans="1:9" s="10" customFormat="1" ht="17.149999999999999" customHeight="1" x14ac:dyDescent="0.3">
      <c r="A59" s="71" t="s">
        <v>46</v>
      </c>
      <c r="B59" s="72"/>
      <c r="C59" s="73" t="s">
        <v>45</v>
      </c>
      <c r="D59" s="73" t="s">
        <v>70</v>
      </c>
      <c r="E59" s="72">
        <v>1</v>
      </c>
      <c r="F59" s="126"/>
      <c r="G59" s="73"/>
      <c r="H59" s="74"/>
      <c r="I59" s="75"/>
    </row>
    <row r="60" spans="1:9" s="10" customFormat="1" ht="17.149999999999999" customHeight="1" x14ac:dyDescent="0.3">
      <c r="A60" s="71" t="s">
        <v>49</v>
      </c>
      <c r="B60" s="72"/>
      <c r="C60" s="73" t="s">
        <v>48</v>
      </c>
      <c r="D60" s="73" t="s">
        <v>70</v>
      </c>
      <c r="E60" s="72">
        <v>1</v>
      </c>
      <c r="F60" s="126"/>
      <c r="G60" s="73"/>
      <c r="H60" s="74"/>
      <c r="I60" s="75"/>
    </row>
    <row r="61" spans="1:9" s="10" customFormat="1" ht="17.149999999999999" customHeight="1" x14ac:dyDescent="0.3">
      <c r="A61" s="71" t="s">
        <v>54</v>
      </c>
      <c r="B61" s="72"/>
      <c r="C61" s="73" t="s">
        <v>53</v>
      </c>
      <c r="D61" s="73" t="s">
        <v>70</v>
      </c>
      <c r="E61" s="72">
        <v>1</v>
      </c>
      <c r="F61" s="126"/>
      <c r="G61" s="73"/>
      <c r="H61" s="74"/>
      <c r="I61" s="75"/>
    </row>
    <row r="62" spans="1:9" s="10" customFormat="1" ht="17.149999999999999" customHeight="1" x14ac:dyDescent="0.3">
      <c r="A62" s="71" t="s">
        <v>114</v>
      </c>
      <c r="B62" s="72"/>
      <c r="C62" s="73" t="s">
        <v>115</v>
      </c>
      <c r="D62" s="73" t="s">
        <v>70</v>
      </c>
      <c r="E62" s="72">
        <v>1</v>
      </c>
      <c r="F62" s="126"/>
      <c r="G62" s="73"/>
      <c r="H62" s="74"/>
      <c r="I62" s="75"/>
    </row>
    <row r="63" spans="1:9" s="10" customFormat="1" ht="17.149999999999999" customHeight="1" x14ac:dyDescent="0.3">
      <c r="A63" s="71" t="s">
        <v>123</v>
      </c>
      <c r="B63" s="72"/>
      <c r="C63" s="89" t="s">
        <v>125</v>
      </c>
      <c r="D63" s="73" t="s">
        <v>70</v>
      </c>
      <c r="E63" s="72">
        <v>1</v>
      </c>
      <c r="F63" s="126"/>
      <c r="G63" s="73"/>
      <c r="H63" s="74"/>
      <c r="I63" s="75"/>
    </row>
    <row r="64" spans="1:9" s="10" customFormat="1" ht="17.149999999999999" customHeight="1" x14ac:dyDescent="0.3">
      <c r="A64" s="77"/>
      <c r="B64" s="72"/>
      <c r="C64" s="73"/>
      <c r="D64" s="73"/>
      <c r="E64" s="72"/>
      <c r="F64" s="126"/>
      <c r="G64" s="73"/>
      <c r="H64" s="74"/>
      <c r="I64" s="75"/>
    </row>
    <row r="65" spans="1:9" s="10" customFormat="1" ht="17.149999999999999" customHeight="1" x14ac:dyDescent="0.3">
      <c r="A65" s="71" t="s">
        <v>26</v>
      </c>
      <c r="B65" s="72"/>
      <c r="C65" s="73" t="s">
        <v>38</v>
      </c>
      <c r="D65" s="73" t="s">
        <v>70</v>
      </c>
      <c r="E65" s="72">
        <v>1</v>
      </c>
      <c r="F65" s="126"/>
      <c r="G65" s="73"/>
      <c r="H65" s="74"/>
      <c r="I65" s="75"/>
    </row>
    <row r="66" spans="1:9" ht="17.149999999999999" customHeight="1" x14ac:dyDescent="0.3">
      <c r="A66" s="71" t="s">
        <v>27</v>
      </c>
      <c r="B66" s="72"/>
      <c r="C66" s="73" t="s">
        <v>29</v>
      </c>
      <c r="D66" s="73" t="s">
        <v>70</v>
      </c>
      <c r="E66" s="72">
        <v>1</v>
      </c>
      <c r="F66" s="126"/>
      <c r="G66" s="73"/>
      <c r="H66" s="74"/>
      <c r="I66" s="75"/>
    </row>
    <row r="67" spans="1:9" ht="17.149999999999999" customHeight="1" x14ac:dyDescent="0.3">
      <c r="A67" s="71" t="s">
        <v>28</v>
      </c>
      <c r="B67" s="72"/>
      <c r="C67" s="73" t="s">
        <v>41</v>
      </c>
      <c r="D67" s="73" t="s">
        <v>70</v>
      </c>
      <c r="E67" s="72">
        <v>1</v>
      </c>
      <c r="F67" s="126"/>
      <c r="G67" s="73"/>
      <c r="H67" s="74"/>
      <c r="I67" s="75"/>
    </row>
    <row r="68" spans="1:9" ht="17.149999999999999" customHeight="1" x14ac:dyDescent="0.3">
      <c r="A68" s="78"/>
      <c r="B68" s="72"/>
      <c r="C68" s="73" t="s">
        <v>30</v>
      </c>
      <c r="D68" s="74"/>
      <c r="E68" s="79"/>
      <c r="F68" s="127"/>
      <c r="G68" s="74"/>
      <c r="H68" s="74"/>
      <c r="I68" s="75"/>
    </row>
    <row r="69" spans="1:9" ht="17.149999999999999" customHeight="1" x14ac:dyDescent="0.3">
      <c r="A69" s="71" t="s">
        <v>139</v>
      </c>
      <c r="B69" s="72"/>
      <c r="C69" s="73" t="s">
        <v>166</v>
      </c>
      <c r="D69" s="73" t="s">
        <v>156</v>
      </c>
      <c r="E69" s="72">
        <v>1</v>
      </c>
      <c r="F69" s="127"/>
      <c r="G69" s="74"/>
      <c r="H69" s="74"/>
      <c r="I69" s="75"/>
    </row>
    <row r="70" spans="1:9" ht="17.149999999999999" customHeight="1" x14ac:dyDescent="0.3">
      <c r="A70" s="71" t="s">
        <v>140</v>
      </c>
      <c r="B70" s="72"/>
      <c r="C70" s="73" t="s">
        <v>167</v>
      </c>
      <c r="D70" s="73" t="s">
        <v>156</v>
      </c>
      <c r="E70" s="72">
        <v>1</v>
      </c>
      <c r="F70" s="126"/>
      <c r="G70" s="73"/>
      <c r="H70" s="74"/>
      <c r="I70" s="75"/>
    </row>
    <row r="71" spans="1:9" ht="17.149999999999999" customHeight="1" x14ac:dyDescent="0.3">
      <c r="A71" s="71" t="s">
        <v>141</v>
      </c>
      <c r="B71" s="72"/>
      <c r="C71" s="73" t="s">
        <v>168</v>
      </c>
      <c r="D71" s="73" t="s">
        <v>156</v>
      </c>
      <c r="E71" s="72">
        <v>1</v>
      </c>
      <c r="F71" s="126"/>
      <c r="G71" s="73"/>
      <c r="H71" s="74"/>
      <c r="I71" s="75"/>
    </row>
    <row r="72" spans="1:9" ht="17.149999999999999" customHeight="1" x14ac:dyDescent="0.3">
      <c r="A72" s="71" t="s">
        <v>153</v>
      </c>
      <c r="B72" s="130"/>
      <c r="C72" s="89" t="s">
        <v>169</v>
      </c>
      <c r="D72" s="73" t="s">
        <v>156</v>
      </c>
      <c r="E72" s="13">
        <v>1</v>
      </c>
      <c r="F72" s="126"/>
      <c r="G72" s="73"/>
      <c r="H72" s="74"/>
      <c r="I72" s="75"/>
    </row>
    <row r="73" spans="1:9" ht="17.149999999999999" customHeight="1" x14ac:dyDescent="0.3">
      <c r="A73" s="71" t="s">
        <v>160</v>
      </c>
      <c r="B73" s="130" t="s">
        <v>30</v>
      </c>
      <c r="C73" s="89" t="s">
        <v>170</v>
      </c>
      <c r="D73" s="73" t="s">
        <v>156</v>
      </c>
      <c r="E73" s="67">
        <v>1</v>
      </c>
      <c r="F73" s="126"/>
      <c r="G73" s="73"/>
      <c r="H73" s="74"/>
      <c r="I73" s="75"/>
    </row>
    <row r="74" spans="1:9" ht="17.149999999999999" customHeight="1" x14ac:dyDescent="0.3">
      <c r="A74" s="15"/>
      <c r="B74" s="21"/>
      <c r="C74" s="18"/>
      <c r="D74" s="19" t="s">
        <v>63</v>
      </c>
      <c r="E74" s="19"/>
      <c r="F74" s="129">
        <f>SUM(F48:F73)</f>
        <v>0</v>
      </c>
      <c r="G74" s="32"/>
      <c r="H74" s="19"/>
      <c r="I74" s="19"/>
    </row>
    <row r="75" spans="1:9" ht="24" customHeight="1" x14ac:dyDescent="0.3">
      <c r="A75" s="8"/>
      <c r="B75" s="13"/>
      <c r="C75" s="13"/>
      <c r="D75" s="11"/>
      <c r="E75" s="11"/>
      <c r="F75" s="13"/>
      <c r="G75" s="12"/>
      <c r="H75" s="14"/>
      <c r="I75" s="22"/>
    </row>
    <row r="76" spans="1:9" ht="18.5" x14ac:dyDescent="0.45">
      <c r="A76" s="134" t="s">
        <v>18</v>
      </c>
      <c r="B76" s="135"/>
      <c r="C76" s="135"/>
      <c r="D76" s="135"/>
      <c r="E76" s="135"/>
      <c r="F76" s="135"/>
      <c r="G76" s="135"/>
      <c r="H76" s="135"/>
      <c r="I76" s="136"/>
    </row>
    <row r="77" spans="1:9" s="57" customFormat="1" ht="19.5" customHeight="1" x14ac:dyDescent="0.25">
      <c r="A77" s="137" t="s">
        <v>120</v>
      </c>
      <c r="B77" s="138"/>
      <c r="C77" s="138"/>
      <c r="D77" s="138"/>
      <c r="E77" s="138"/>
      <c r="F77" s="138"/>
      <c r="G77" s="138"/>
      <c r="H77" s="138"/>
      <c r="I77" s="139"/>
    </row>
    <row r="78" spans="1:9" s="26" customFormat="1" ht="42" customHeight="1" x14ac:dyDescent="0.25">
      <c r="A78" s="42" t="s">
        <v>56</v>
      </c>
      <c r="B78" s="5" t="s">
        <v>5</v>
      </c>
      <c r="C78" s="20" t="s">
        <v>57</v>
      </c>
      <c r="D78" s="42" t="s">
        <v>58</v>
      </c>
      <c r="E78" s="43" t="s">
        <v>105</v>
      </c>
      <c r="F78" s="47" t="s">
        <v>65</v>
      </c>
      <c r="G78" s="48" t="s">
        <v>66</v>
      </c>
      <c r="H78" s="9" t="s">
        <v>62</v>
      </c>
      <c r="I78" s="49" t="s">
        <v>67</v>
      </c>
    </row>
    <row r="79" spans="1:9" ht="17.149999999999999" customHeight="1" x14ac:dyDescent="0.3">
      <c r="A79" s="61" t="s">
        <v>90</v>
      </c>
      <c r="B79" s="62"/>
      <c r="C79" s="63" t="s">
        <v>78</v>
      </c>
      <c r="D79" s="63" t="s">
        <v>121</v>
      </c>
      <c r="E79" s="62">
        <v>2</v>
      </c>
      <c r="F79" s="125">
        <f t="shared" ref="F79:F84" si="9">F4*2</f>
        <v>0</v>
      </c>
      <c r="G79" s="125"/>
      <c r="H79" s="64">
        <v>1.2</v>
      </c>
      <c r="I79" s="65">
        <f t="shared" ref="I79:I84" si="10">H79*G79</f>
        <v>0</v>
      </c>
    </row>
    <row r="80" spans="1:9" ht="17.149999999999999" customHeight="1" x14ac:dyDescent="0.3">
      <c r="A80" s="71" t="s">
        <v>91</v>
      </c>
      <c r="B80" s="72"/>
      <c r="C80" s="73" t="s">
        <v>79</v>
      </c>
      <c r="D80" s="73" t="s">
        <v>121</v>
      </c>
      <c r="E80" s="72">
        <v>2</v>
      </c>
      <c r="F80" s="126">
        <f t="shared" si="9"/>
        <v>0</v>
      </c>
      <c r="G80" s="126"/>
      <c r="H80" s="74">
        <v>1.2</v>
      </c>
      <c r="I80" s="75">
        <f t="shared" si="10"/>
        <v>0</v>
      </c>
    </row>
    <row r="81" spans="1:12" ht="17.149999999999999" customHeight="1" x14ac:dyDescent="0.3">
      <c r="A81" s="71" t="s">
        <v>92</v>
      </c>
      <c r="B81" s="72"/>
      <c r="C81" s="73" t="s">
        <v>80</v>
      </c>
      <c r="D81" s="73" t="s">
        <v>121</v>
      </c>
      <c r="E81" s="72">
        <v>2</v>
      </c>
      <c r="F81" s="126">
        <f t="shared" si="9"/>
        <v>0</v>
      </c>
      <c r="G81" s="126"/>
      <c r="H81" s="74">
        <v>1.2</v>
      </c>
      <c r="I81" s="75">
        <f t="shared" si="10"/>
        <v>0</v>
      </c>
    </row>
    <row r="82" spans="1:12" ht="17.149999999999999" customHeight="1" x14ac:dyDescent="0.3">
      <c r="A82" s="71" t="s">
        <v>93</v>
      </c>
      <c r="B82" s="72"/>
      <c r="C82" s="73" t="s">
        <v>81</v>
      </c>
      <c r="D82" s="73" t="s">
        <v>121</v>
      </c>
      <c r="E82" s="72">
        <v>2</v>
      </c>
      <c r="F82" s="126">
        <f t="shared" si="9"/>
        <v>0</v>
      </c>
      <c r="G82" s="126"/>
      <c r="H82" s="74">
        <v>1.2</v>
      </c>
      <c r="I82" s="75">
        <f t="shared" si="10"/>
        <v>0</v>
      </c>
    </row>
    <row r="83" spans="1:12" ht="17.149999999999999" customHeight="1" x14ac:dyDescent="0.3">
      <c r="A83" s="71" t="s">
        <v>94</v>
      </c>
      <c r="B83" s="72"/>
      <c r="C83" s="73" t="s">
        <v>82</v>
      </c>
      <c r="D83" s="73" t="s">
        <v>121</v>
      </c>
      <c r="E83" s="72">
        <v>2</v>
      </c>
      <c r="F83" s="126">
        <f t="shared" si="9"/>
        <v>0</v>
      </c>
      <c r="G83" s="126"/>
      <c r="H83" s="74">
        <v>1.2</v>
      </c>
      <c r="I83" s="75">
        <f t="shared" si="10"/>
        <v>0</v>
      </c>
    </row>
    <row r="84" spans="1:12" ht="17.149999999999999" customHeight="1" x14ac:dyDescent="0.3">
      <c r="A84" s="109" t="s">
        <v>132</v>
      </c>
      <c r="B84" s="110"/>
      <c r="C84" s="112" t="s">
        <v>133</v>
      </c>
      <c r="D84" s="112" t="s">
        <v>121</v>
      </c>
      <c r="E84" s="116">
        <v>2</v>
      </c>
      <c r="F84" s="128">
        <f t="shared" si="9"/>
        <v>0</v>
      </c>
      <c r="G84" s="128"/>
      <c r="H84" s="117">
        <v>1.2</v>
      </c>
      <c r="I84" s="118">
        <f t="shared" si="10"/>
        <v>0</v>
      </c>
    </row>
    <row r="85" spans="1:12" ht="17.149999999999999" customHeight="1" x14ac:dyDescent="0.3">
      <c r="A85" s="76"/>
      <c r="B85" s="72"/>
      <c r="C85" s="73"/>
      <c r="D85" s="73"/>
      <c r="E85" s="72"/>
      <c r="F85" s="126"/>
      <c r="G85" s="126"/>
      <c r="H85" s="74"/>
      <c r="I85" s="75"/>
    </row>
    <row r="86" spans="1:12" ht="17.149999999999999" customHeight="1" x14ac:dyDescent="0.3">
      <c r="A86" s="71" t="s">
        <v>95</v>
      </c>
      <c r="B86" s="72"/>
      <c r="C86" s="73" t="s">
        <v>83</v>
      </c>
      <c r="D86" s="73" t="s">
        <v>121</v>
      </c>
      <c r="E86" s="72">
        <v>2</v>
      </c>
      <c r="F86" s="126">
        <f t="shared" ref="F86:F94" si="11">F11*2</f>
        <v>0</v>
      </c>
      <c r="G86" s="126"/>
      <c r="H86" s="74">
        <v>1.2</v>
      </c>
      <c r="I86" s="75">
        <f t="shared" ref="I86:I93" si="12">H86*G86</f>
        <v>0</v>
      </c>
      <c r="L86" t="s">
        <v>30</v>
      </c>
    </row>
    <row r="87" spans="1:12" ht="17.149999999999999" customHeight="1" x14ac:dyDescent="0.3">
      <c r="A87" s="71" t="s">
        <v>96</v>
      </c>
      <c r="B87" s="72"/>
      <c r="C87" s="73" t="s">
        <v>84</v>
      </c>
      <c r="D87" s="73" t="s">
        <v>121</v>
      </c>
      <c r="E87" s="72">
        <v>2</v>
      </c>
      <c r="F87" s="126">
        <f t="shared" si="11"/>
        <v>0</v>
      </c>
      <c r="G87" s="126"/>
      <c r="H87" s="74">
        <v>1.2</v>
      </c>
      <c r="I87" s="75">
        <f t="shared" si="12"/>
        <v>0</v>
      </c>
    </row>
    <row r="88" spans="1:12" ht="17.149999999999999" customHeight="1" x14ac:dyDescent="0.3">
      <c r="A88" s="71" t="s">
        <v>97</v>
      </c>
      <c r="B88" s="72"/>
      <c r="C88" s="73" t="s">
        <v>85</v>
      </c>
      <c r="D88" s="73" t="s">
        <v>121</v>
      </c>
      <c r="E88" s="72">
        <v>2</v>
      </c>
      <c r="F88" s="126">
        <f t="shared" si="11"/>
        <v>0</v>
      </c>
      <c r="G88" s="126"/>
      <c r="H88" s="74">
        <v>1.2</v>
      </c>
      <c r="I88" s="75">
        <f t="shared" si="12"/>
        <v>0</v>
      </c>
    </row>
    <row r="89" spans="1:12" ht="17.149999999999999" customHeight="1" x14ac:dyDescent="0.3">
      <c r="A89" s="71" t="s">
        <v>98</v>
      </c>
      <c r="B89" s="72"/>
      <c r="C89" s="73" t="s">
        <v>86</v>
      </c>
      <c r="D89" s="73" t="s">
        <v>121</v>
      </c>
      <c r="E89" s="72">
        <v>2</v>
      </c>
      <c r="F89" s="126">
        <f t="shared" si="11"/>
        <v>0</v>
      </c>
      <c r="G89" s="126"/>
      <c r="H89" s="74">
        <v>1.2</v>
      </c>
      <c r="I89" s="75">
        <f t="shared" si="12"/>
        <v>0</v>
      </c>
    </row>
    <row r="90" spans="1:12" ht="17.149999999999999" customHeight="1" x14ac:dyDescent="0.3">
      <c r="A90" s="71" t="s">
        <v>99</v>
      </c>
      <c r="B90" s="72"/>
      <c r="C90" s="73" t="s">
        <v>109</v>
      </c>
      <c r="D90" s="73" t="s">
        <v>121</v>
      </c>
      <c r="E90" s="72">
        <v>2</v>
      </c>
      <c r="F90" s="126">
        <f t="shared" si="11"/>
        <v>0</v>
      </c>
      <c r="G90" s="126"/>
      <c r="H90" s="74">
        <v>1.2</v>
      </c>
      <c r="I90" s="75">
        <f t="shared" si="12"/>
        <v>0</v>
      </c>
    </row>
    <row r="91" spans="1:12" ht="17.149999999999999" customHeight="1" x14ac:dyDescent="0.3">
      <c r="A91" s="71" t="s">
        <v>100</v>
      </c>
      <c r="B91" s="72"/>
      <c r="C91" s="73" t="s">
        <v>110</v>
      </c>
      <c r="D91" s="73" t="s">
        <v>121</v>
      </c>
      <c r="E91" s="72">
        <v>2</v>
      </c>
      <c r="F91" s="126">
        <f t="shared" si="11"/>
        <v>0</v>
      </c>
      <c r="G91" s="126"/>
      <c r="H91" s="74">
        <v>1.2</v>
      </c>
      <c r="I91" s="75">
        <f t="shared" si="12"/>
        <v>0</v>
      </c>
    </row>
    <row r="92" spans="1:12" ht="17.149999999999999" customHeight="1" x14ac:dyDescent="0.3">
      <c r="A92" s="71" t="s">
        <v>101</v>
      </c>
      <c r="B92" s="72"/>
      <c r="C92" s="73" t="s">
        <v>111</v>
      </c>
      <c r="D92" s="73" t="s">
        <v>121</v>
      </c>
      <c r="E92" s="72">
        <v>2</v>
      </c>
      <c r="F92" s="126">
        <f t="shared" si="11"/>
        <v>0</v>
      </c>
      <c r="G92" s="126"/>
      <c r="H92" s="74">
        <v>1.2</v>
      </c>
      <c r="I92" s="75">
        <f t="shared" si="12"/>
        <v>0</v>
      </c>
    </row>
    <row r="93" spans="1:12" ht="17.149999999999999" customHeight="1" x14ac:dyDescent="0.3">
      <c r="A93" s="71" t="s">
        <v>112</v>
      </c>
      <c r="B93" s="72"/>
      <c r="C93" s="73" t="s">
        <v>113</v>
      </c>
      <c r="D93" s="73" t="s">
        <v>121</v>
      </c>
      <c r="E93" s="72">
        <v>2</v>
      </c>
      <c r="F93" s="126">
        <f t="shared" si="11"/>
        <v>0</v>
      </c>
      <c r="G93" s="126"/>
      <c r="H93" s="74">
        <v>1.2</v>
      </c>
      <c r="I93" s="75">
        <f t="shared" si="12"/>
        <v>0</v>
      </c>
    </row>
    <row r="94" spans="1:12" ht="17.149999999999999" customHeight="1" x14ac:dyDescent="0.3">
      <c r="A94" s="71" t="s">
        <v>124</v>
      </c>
      <c r="B94" s="72"/>
      <c r="C94" s="89" t="s">
        <v>126</v>
      </c>
      <c r="D94" s="73" t="s">
        <v>121</v>
      </c>
      <c r="E94" s="72">
        <v>2</v>
      </c>
      <c r="F94" s="126">
        <f t="shared" si="11"/>
        <v>0</v>
      </c>
      <c r="G94" s="126"/>
      <c r="H94" s="74">
        <v>1.2</v>
      </c>
      <c r="I94" s="75">
        <f t="shared" ref="I94" si="13">H94*G94</f>
        <v>0</v>
      </c>
    </row>
    <row r="95" spans="1:12" ht="17.149999999999999" customHeight="1" x14ac:dyDescent="0.3">
      <c r="A95" s="77"/>
      <c r="B95" s="72"/>
      <c r="C95" s="73"/>
      <c r="D95" s="73"/>
      <c r="E95" s="72"/>
      <c r="F95" s="126" t="s">
        <v>30</v>
      </c>
      <c r="G95" s="126"/>
      <c r="H95" s="74"/>
      <c r="I95" s="75"/>
    </row>
    <row r="96" spans="1:12" ht="17.149999999999999" customHeight="1" x14ac:dyDescent="0.3">
      <c r="A96" s="71" t="s">
        <v>102</v>
      </c>
      <c r="B96" s="72"/>
      <c r="C96" s="73" t="s">
        <v>87</v>
      </c>
      <c r="D96" s="73" t="s">
        <v>121</v>
      </c>
      <c r="E96" s="72">
        <v>2</v>
      </c>
      <c r="F96" s="126">
        <f>F21*2</f>
        <v>0</v>
      </c>
      <c r="G96" s="126"/>
      <c r="H96" s="74">
        <v>1.2</v>
      </c>
      <c r="I96" s="75">
        <f>H96*G96</f>
        <v>0</v>
      </c>
    </row>
    <row r="97" spans="1:9" ht="17.149999999999999" customHeight="1" x14ac:dyDescent="0.3">
      <c r="A97" s="71" t="s">
        <v>103</v>
      </c>
      <c r="B97" s="72"/>
      <c r="C97" s="73" t="s">
        <v>88</v>
      </c>
      <c r="D97" s="73" t="s">
        <v>121</v>
      </c>
      <c r="E97" s="72">
        <v>2</v>
      </c>
      <c r="F97" s="126">
        <f>F22*2</f>
        <v>0</v>
      </c>
      <c r="G97" s="126"/>
      <c r="H97" s="74">
        <v>1.2</v>
      </c>
      <c r="I97" s="75">
        <f>H97*G97</f>
        <v>0</v>
      </c>
    </row>
    <row r="98" spans="1:9" ht="17.149999999999999" customHeight="1" x14ac:dyDescent="0.3">
      <c r="A98" s="71" t="s">
        <v>104</v>
      </c>
      <c r="B98" s="72"/>
      <c r="C98" s="73" t="s">
        <v>89</v>
      </c>
      <c r="D98" s="73" t="s">
        <v>121</v>
      </c>
      <c r="E98" s="72">
        <v>2</v>
      </c>
      <c r="F98" s="126">
        <f>F23*2</f>
        <v>0</v>
      </c>
      <c r="G98" s="126"/>
      <c r="H98" s="74">
        <v>1.2</v>
      </c>
      <c r="I98" s="75">
        <f>H98*G98</f>
        <v>0</v>
      </c>
    </row>
    <row r="99" spans="1:9" ht="17.149999999999999" customHeight="1" x14ac:dyDescent="0.3">
      <c r="A99" s="78"/>
      <c r="B99" s="72"/>
      <c r="C99" s="73"/>
      <c r="D99" s="74"/>
      <c r="E99" s="79"/>
      <c r="F99" s="127"/>
      <c r="G99" s="127"/>
      <c r="H99" s="74"/>
      <c r="I99" s="75"/>
    </row>
    <row r="100" spans="1:9" ht="17.149999999999999" customHeight="1" x14ac:dyDescent="0.3">
      <c r="A100" s="71" t="s">
        <v>142</v>
      </c>
      <c r="B100" s="72"/>
      <c r="C100" s="73" t="s">
        <v>143</v>
      </c>
      <c r="D100" s="73" t="s">
        <v>157</v>
      </c>
      <c r="E100" s="72">
        <v>2</v>
      </c>
      <c r="F100" s="126">
        <f>F25*2</f>
        <v>0</v>
      </c>
      <c r="G100" s="127"/>
      <c r="H100" s="74">
        <v>1.2</v>
      </c>
      <c r="I100" s="75">
        <f>H100*G100</f>
        <v>0</v>
      </c>
    </row>
    <row r="101" spans="1:9" ht="17.149999999999999" customHeight="1" x14ac:dyDescent="0.3">
      <c r="A101" s="71" t="s">
        <v>144</v>
      </c>
      <c r="B101" s="72"/>
      <c r="C101" s="73" t="s">
        <v>145</v>
      </c>
      <c r="D101" s="73" t="s">
        <v>157</v>
      </c>
      <c r="E101" s="72">
        <v>2</v>
      </c>
      <c r="F101" s="126">
        <f>F26*2</f>
        <v>0</v>
      </c>
      <c r="G101" s="126"/>
      <c r="H101" s="74">
        <v>1.2</v>
      </c>
      <c r="I101" s="75">
        <f>H101*G101</f>
        <v>0</v>
      </c>
    </row>
    <row r="102" spans="1:9" ht="17.149999999999999" customHeight="1" x14ac:dyDescent="0.3">
      <c r="A102" s="71" t="s">
        <v>146</v>
      </c>
      <c r="B102" s="72"/>
      <c r="C102" s="73" t="s">
        <v>149</v>
      </c>
      <c r="D102" s="73" t="s">
        <v>157</v>
      </c>
      <c r="E102" s="72">
        <v>2</v>
      </c>
      <c r="F102" s="126">
        <f>F27*2</f>
        <v>0</v>
      </c>
      <c r="G102" s="126"/>
      <c r="H102" s="74">
        <v>1.2</v>
      </c>
      <c r="I102" s="75">
        <f>H102*G102</f>
        <v>0</v>
      </c>
    </row>
    <row r="103" spans="1:9" ht="17.149999999999999" customHeight="1" x14ac:dyDescent="0.3">
      <c r="A103" s="71" t="s">
        <v>154</v>
      </c>
      <c r="B103" s="72"/>
      <c r="C103" s="73" t="s">
        <v>155</v>
      </c>
      <c r="D103" s="73" t="s">
        <v>157</v>
      </c>
      <c r="E103" s="72">
        <v>2</v>
      </c>
      <c r="F103" s="126">
        <f>F28*2</f>
        <v>0</v>
      </c>
      <c r="G103" s="126"/>
      <c r="H103" s="74">
        <v>1.2</v>
      </c>
      <c r="I103" s="75">
        <f>H103*G103</f>
        <v>0</v>
      </c>
    </row>
    <row r="104" spans="1:9" ht="17.149999999999999" customHeight="1" x14ac:dyDescent="0.3">
      <c r="A104" s="71" t="s">
        <v>161</v>
      </c>
      <c r="B104" s="72"/>
      <c r="C104" s="73" t="s">
        <v>162</v>
      </c>
      <c r="D104" s="73" t="s">
        <v>157</v>
      </c>
      <c r="E104" s="72">
        <v>2</v>
      </c>
      <c r="F104" s="126">
        <f>F29*2</f>
        <v>0</v>
      </c>
      <c r="G104" s="126"/>
      <c r="H104" s="74">
        <v>1.2</v>
      </c>
      <c r="I104" s="75">
        <f>H104*G104</f>
        <v>0</v>
      </c>
    </row>
    <row r="105" spans="1:9" ht="17.149999999999999" customHeight="1" x14ac:dyDescent="0.3">
      <c r="A105" s="15"/>
      <c r="B105" s="21"/>
      <c r="C105" s="32" t="s">
        <v>55</v>
      </c>
      <c r="D105" s="32"/>
      <c r="E105" s="32"/>
      <c r="F105" s="129">
        <f>SUM(F79:F104)</f>
        <v>0</v>
      </c>
      <c r="G105" s="129">
        <f>SUM(G79:G104)</f>
        <v>0</v>
      </c>
      <c r="H105" s="19"/>
      <c r="I105" s="19">
        <f>SUM(I79:I104)</f>
        <v>0</v>
      </c>
    </row>
    <row r="106" spans="1:9" ht="49.5" customHeight="1" x14ac:dyDescent="0.4">
      <c r="A106" s="148" t="s">
        <v>9</v>
      </c>
      <c r="B106" s="149"/>
      <c r="C106" s="149"/>
      <c r="D106" s="149"/>
      <c r="E106" s="149"/>
      <c r="F106" s="149"/>
      <c r="G106" s="149"/>
      <c r="H106" s="149"/>
      <c r="I106" s="150"/>
    </row>
    <row r="107" spans="1:9" ht="12" customHeight="1" x14ac:dyDescent="0.3">
      <c r="A107" s="131"/>
      <c r="B107" s="132"/>
      <c r="C107" s="132"/>
      <c r="D107" s="132"/>
      <c r="E107" s="132"/>
      <c r="F107" s="132"/>
      <c r="G107" s="132"/>
      <c r="H107" s="132"/>
      <c r="I107" s="133"/>
    </row>
    <row r="108" spans="1:9" ht="28.5" customHeight="1" x14ac:dyDescent="0.25">
      <c r="A108" s="42" t="s">
        <v>56</v>
      </c>
      <c r="B108" s="5" t="s">
        <v>5</v>
      </c>
      <c r="C108" s="20" t="s">
        <v>57</v>
      </c>
      <c r="D108" s="33"/>
      <c r="E108" s="52"/>
      <c r="F108" s="46" t="s">
        <v>59</v>
      </c>
      <c r="G108" s="33"/>
      <c r="H108" s="9" t="s">
        <v>62</v>
      </c>
      <c r="I108" s="49" t="s">
        <v>67</v>
      </c>
    </row>
    <row r="109" spans="1:9" ht="19.899999999999999" customHeight="1" x14ac:dyDescent="0.3">
      <c r="A109" s="61" t="s">
        <v>117</v>
      </c>
      <c r="B109" s="62"/>
      <c r="C109" s="63" t="s">
        <v>21</v>
      </c>
      <c r="D109" s="63"/>
      <c r="E109" s="63"/>
      <c r="F109" s="62"/>
      <c r="G109" s="63"/>
      <c r="H109" s="64">
        <v>75</v>
      </c>
      <c r="I109" s="119">
        <f>H109*F109</f>
        <v>0</v>
      </c>
    </row>
    <row r="110" spans="1:9" ht="19.149999999999999" customHeight="1" x14ac:dyDescent="0.3">
      <c r="A110" s="66" t="s">
        <v>147</v>
      </c>
      <c r="B110" s="67"/>
      <c r="C110" s="68" t="s">
        <v>148</v>
      </c>
      <c r="D110" s="68"/>
      <c r="E110" s="68"/>
      <c r="F110" s="67"/>
      <c r="G110" s="68"/>
      <c r="H110" s="69">
        <v>3</v>
      </c>
      <c r="I110" s="70">
        <f>H110*F110</f>
        <v>0</v>
      </c>
    </row>
    <row r="111" spans="1:9" ht="24" customHeight="1" x14ac:dyDescent="0.3">
      <c r="A111" s="35"/>
      <c r="B111" s="36"/>
      <c r="C111" s="37"/>
      <c r="D111" s="37"/>
      <c r="E111" s="37"/>
      <c r="F111" s="36"/>
      <c r="G111" s="39"/>
      <c r="H111" s="29" t="s">
        <v>68</v>
      </c>
      <c r="I111" s="27">
        <f>I105+I109+I110</f>
        <v>0</v>
      </c>
    </row>
    <row r="112" spans="1:9" ht="24.75" customHeight="1" thickBot="1" x14ac:dyDescent="0.35">
      <c r="A112" s="38"/>
      <c r="B112" s="13"/>
      <c r="C112" s="12"/>
      <c r="D112" s="12"/>
      <c r="E112" s="12"/>
      <c r="F112" s="13"/>
      <c r="G112" s="12"/>
      <c r="H112" s="55"/>
      <c r="I112" s="56"/>
    </row>
    <row r="113" spans="1:9" ht="28" customHeight="1" x14ac:dyDescent="0.3">
      <c r="A113" s="38"/>
      <c r="B113" s="13"/>
      <c r="C113" s="12"/>
      <c r="D113" s="12"/>
      <c r="E113" s="12"/>
      <c r="F113" s="13"/>
      <c r="G113" s="40"/>
      <c r="H113" s="28" t="s">
        <v>118</v>
      </c>
      <c r="I113" s="25">
        <f>I30+I43</f>
        <v>0</v>
      </c>
    </row>
    <row r="114" spans="1:9" ht="28" customHeight="1" x14ac:dyDescent="0.3">
      <c r="A114" s="41"/>
      <c r="B114" s="34"/>
      <c r="C114" s="34"/>
      <c r="D114" s="23"/>
      <c r="E114" s="23"/>
      <c r="F114" s="13"/>
      <c r="G114" s="12"/>
      <c r="H114" s="29" t="s">
        <v>68</v>
      </c>
      <c r="I114" s="27">
        <f>I111+I74</f>
        <v>0</v>
      </c>
    </row>
    <row r="115" spans="1:9" ht="28" customHeight="1" thickBot="1" x14ac:dyDescent="0.4">
      <c r="A115" s="41"/>
      <c r="B115" s="34"/>
      <c r="C115" s="34"/>
      <c r="D115" s="23"/>
      <c r="E115" s="23"/>
      <c r="F115" s="13"/>
      <c r="G115" s="12"/>
      <c r="H115" s="107" t="s">
        <v>69</v>
      </c>
      <c r="I115" s="108">
        <f>SUM(I113:I114)</f>
        <v>0</v>
      </c>
    </row>
    <row r="116" spans="1:9" ht="13.5" customHeight="1" x14ac:dyDescent="0.3">
      <c r="A116" s="41"/>
      <c r="B116" s="34"/>
      <c r="C116" s="34"/>
      <c r="D116" s="23"/>
      <c r="E116" s="23"/>
      <c r="F116" s="13"/>
      <c r="G116" s="12"/>
      <c r="H116" s="24"/>
      <c r="I116" s="14"/>
    </row>
  </sheetData>
  <mergeCells count="9">
    <mergeCell ref="A107:I107"/>
    <mergeCell ref="A76:I76"/>
    <mergeCell ref="A77:I77"/>
    <mergeCell ref="A1:I1"/>
    <mergeCell ref="A2:I2"/>
    <mergeCell ref="A46:I46"/>
    <mergeCell ref="A106:I106"/>
    <mergeCell ref="B47:C47"/>
    <mergeCell ref="A32:I32"/>
  </mergeCells>
  <phoneticPr fontId="0" type="noConversion"/>
  <conditionalFormatting sqref="C4:C29 C34:C42 C48:C73">
    <cfRule type="expression" dxfId="1" priority="1">
      <formula>F4&gt;0</formula>
    </cfRule>
  </conditionalFormatting>
  <printOptions horizontalCentered="1"/>
  <pageMargins left="0.35433070866141736" right="0.35433070866141736" top="0.35433070866141736" bottom="0.35433070866141736" header="0.51181102362204722" footer="0.51181102362204722"/>
  <pageSetup paperSize="9" scale="59" fitToHeight="0" orientation="portrait" r:id="rId1"/>
  <headerFooter alignWithMargins="0"/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 1</vt:lpstr>
      <vt:lpstr>'FOGLIO 1'!Area_stampa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Andreoli</dc:creator>
  <cp:lastModifiedBy>Marco Caverzaschi</cp:lastModifiedBy>
  <cp:lastPrinted>2026-03-20T14:28:17Z</cp:lastPrinted>
  <dcterms:created xsi:type="dcterms:W3CDTF">2002-04-04T00:24:44Z</dcterms:created>
  <dcterms:modified xsi:type="dcterms:W3CDTF">2026-04-29T18:45:25Z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TC060828011040</vt:lpwstr>
  </property>
</Properties>
</file>